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774" firstSheet="3" activeTab="10"/>
  </bookViews>
  <sheets>
    <sheet name="Участники" sheetId="4" state="hidden" r:id="rId1"/>
    <sheet name="Разряды" sheetId="6" state="hidden" r:id="rId2"/>
    <sheet name="нормы" sheetId="5" state="hidden" r:id="rId3"/>
    <sheet name="100 м" sheetId="1" r:id="rId4"/>
    <sheet name="400м" sheetId="8" r:id="rId5"/>
    <sheet name="1500м" sheetId="12" r:id="rId6"/>
    <sheet name="400 м сб" sheetId="28" r:id="rId7"/>
    <sheet name="Высота" sheetId="24" r:id="rId8"/>
    <sheet name="Тройной" sheetId="23" r:id="rId9"/>
    <sheet name="Ядро" sheetId="21" r:id="rId10"/>
    <sheet name="Молот" sheetId="32" r:id="rId11"/>
  </sheets>
  <definedNames>
    <definedName name="_ftn1" localSheetId="2">нормы!#REF!</definedName>
    <definedName name="_ftnref1" localSheetId="2">нормы!#REF!</definedName>
    <definedName name="_xlnm._FilterDatabase" localSheetId="3" hidden="1">'100 м'!$B$104:$N$104</definedName>
    <definedName name="_xlnm._FilterDatabase" localSheetId="5" hidden="1">'1500м'!$B$52:$P$52</definedName>
    <definedName name="_xlnm._FilterDatabase" localSheetId="6" hidden="1">'400 м сб'!$B$74:$P$74</definedName>
    <definedName name="_xlnm._FilterDatabase" localSheetId="4" hidden="1">'400м'!$B$88:$P$88</definedName>
    <definedName name="_xlnm._FilterDatabase" localSheetId="7" hidden="1">Высота!$B$45:$AE$50</definedName>
    <definedName name="_xlnm._FilterDatabase" localSheetId="8" hidden="1">Тройной!$B$38:$S$39</definedName>
    <definedName name="_xlnm._FilterDatabase" localSheetId="0" hidden="1">Участники!$A$2:$I$2</definedName>
    <definedName name="_xlnm._FilterDatabase" localSheetId="9" hidden="1">Ядро!$B$41:$S$42</definedName>
    <definedName name="_xlnm.Print_Area" localSheetId="2">нормы!$A$1:$M$252</definedName>
    <definedName name="шапка" localSheetId="5">#REF!</definedName>
    <definedName name="шапка" localSheetId="6">#REF!</definedName>
    <definedName name="шапка" localSheetId="4">#REF!</definedName>
    <definedName name="шапка" localSheetId="10">#REF!</definedName>
    <definedName name="шапка" localSheetId="8">#REF!</definedName>
    <definedName name="шапка">#REF!</definedName>
  </definedNames>
  <calcPr calcId="125725"/>
</workbook>
</file>

<file path=xl/calcChain.xml><?xml version="1.0" encoding="utf-8"?>
<calcChain xmlns="http://schemas.openxmlformats.org/spreadsheetml/2006/main">
  <c r="N31" i="12"/>
  <c r="O31" s="1"/>
  <c r="P31"/>
  <c r="P27" l="1"/>
  <c r="N27"/>
  <c r="O27" s="1"/>
  <c r="N56"/>
  <c r="O56"/>
  <c r="P56"/>
  <c r="N58"/>
  <c r="O58" s="1"/>
  <c r="P58"/>
  <c r="N50"/>
  <c r="O50" s="1"/>
  <c r="P50"/>
  <c r="N48"/>
  <c r="O48" s="1"/>
  <c r="P48"/>
  <c r="N35"/>
  <c r="O35" s="1"/>
  <c r="P35"/>
  <c r="N34"/>
  <c r="O34" s="1"/>
  <c r="P34"/>
  <c r="N37"/>
  <c r="O37" s="1"/>
  <c r="P37"/>
  <c r="N36"/>
  <c r="P36"/>
  <c r="N38"/>
  <c r="O38" s="1"/>
  <c r="P38"/>
  <c r="N43"/>
  <c r="P43"/>
  <c r="N39"/>
  <c r="O39" s="1"/>
  <c r="P39"/>
  <c r="N45"/>
  <c r="P45"/>
  <c r="N42"/>
  <c r="O42" s="1"/>
  <c r="P42"/>
  <c r="N53"/>
  <c r="P53"/>
  <c r="N57"/>
  <c r="O57" s="1"/>
  <c r="P57"/>
  <c r="N55"/>
  <c r="P55"/>
  <c r="N59"/>
  <c r="P59"/>
  <c r="N54"/>
  <c r="P54"/>
  <c r="N29"/>
  <c r="O29" s="1"/>
  <c r="P29"/>
  <c r="N59" i="8"/>
  <c r="O59" s="1"/>
  <c r="P59"/>
  <c r="N79"/>
  <c r="O79" s="1"/>
  <c r="P79"/>
  <c r="N73"/>
  <c r="O73" s="1"/>
  <c r="P73"/>
  <c r="N80"/>
  <c r="O80" s="1"/>
  <c r="P80"/>
  <c r="N69"/>
  <c r="O69" s="1"/>
  <c r="P69"/>
  <c r="N81"/>
  <c r="O81" s="1"/>
  <c r="P81"/>
  <c r="N83"/>
  <c r="O83" s="1"/>
  <c r="P83"/>
  <c r="N75"/>
  <c r="O75" s="1"/>
  <c r="P75"/>
  <c r="N74"/>
  <c r="O74" s="1"/>
  <c r="P74"/>
  <c r="N76"/>
  <c r="O76" s="1"/>
  <c r="P76"/>
  <c r="N78"/>
  <c r="O78" s="1"/>
  <c r="P78"/>
  <c r="N77"/>
  <c r="O77" s="1"/>
  <c r="P77"/>
  <c r="N65"/>
  <c r="O65" s="1"/>
  <c r="P65"/>
  <c r="B91" i="1"/>
  <c r="C91"/>
  <c r="D91"/>
  <c r="E91"/>
  <c r="F91"/>
  <c r="I91"/>
  <c r="L91"/>
  <c r="B80"/>
  <c r="C80"/>
  <c r="D80"/>
  <c r="E80"/>
  <c r="F80"/>
  <c r="I80"/>
  <c r="L80"/>
  <c r="B86"/>
  <c r="C86"/>
  <c r="D86"/>
  <c r="E86"/>
  <c r="F86"/>
  <c r="I86"/>
  <c r="L86"/>
  <c r="B90"/>
  <c r="C90"/>
  <c r="D90"/>
  <c r="E90"/>
  <c r="F90"/>
  <c r="I90"/>
  <c r="L90"/>
  <c r="B100"/>
  <c r="C100"/>
  <c r="D100"/>
  <c r="E100"/>
  <c r="F100"/>
  <c r="I100"/>
  <c r="L100"/>
  <c r="B87"/>
  <c r="C87"/>
  <c r="D87"/>
  <c r="E87"/>
  <c r="F87"/>
  <c r="I87"/>
  <c r="L87"/>
  <c r="B94"/>
  <c r="C94"/>
  <c r="D94"/>
  <c r="E94"/>
  <c r="F94"/>
  <c r="I94"/>
  <c r="L94"/>
  <c r="O36" i="12" l="1"/>
  <c r="O54"/>
  <c r="O59"/>
  <c r="O55"/>
  <c r="O53"/>
  <c r="O45"/>
  <c r="O43"/>
  <c r="I110" i="1" l="1"/>
  <c r="I112"/>
  <c r="I108"/>
  <c r="I109"/>
  <c r="I105"/>
  <c r="I107"/>
  <c r="I106"/>
  <c r="I111"/>
  <c r="I85"/>
  <c r="I79"/>
  <c r="I83"/>
  <c r="I99"/>
  <c r="I98"/>
  <c r="I88"/>
  <c r="I96"/>
  <c r="I89"/>
  <c r="I82"/>
  <c r="I93"/>
  <c r="I81"/>
  <c r="I95"/>
  <c r="I97"/>
  <c r="I84"/>
  <c r="I92"/>
  <c r="B105"/>
  <c r="C105"/>
  <c r="D105"/>
  <c r="E105"/>
  <c r="F105"/>
  <c r="B107"/>
  <c r="C107"/>
  <c r="D107"/>
  <c r="E107"/>
  <c r="F107"/>
  <c r="L107"/>
  <c r="B106"/>
  <c r="C106"/>
  <c r="D106"/>
  <c r="E106"/>
  <c r="F106"/>
  <c r="L106"/>
  <c r="E79"/>
  <c r="P77" i="28"/>
  <c r="N77"/>
  <c r="O77" s="1"/>
  <c r="P75"/>
  <c r="N75"/>
  <c r="O75" s="1"/>
  <c r="P76"/>
  <c r="N76"/>
  <c r="O76" s="1"/>
  <c r="P71"/>
  <c r="N71"/>
  <c r="O71" s="1"/>
  <c r="P70"/>
  <c r="N70"/>
  <c r="O70" s="1"/>
  <c r="P69"/>
  <c r="N69"/>
  <c r="O69" s="1"/>
  <c r="P66"/>
  <c r="N66"/>
  <c r="O66" s="1"/>
  <c r="P67"/>
  <c r="N67"/>
  <c r="O67" s="1"/>
  <c r="P65"/>
  <c r="N65"/>
  <c r="O65" s="1"/>
  <c r="P68"/>
  <c r="N68"/>
  <c r="O68" s="1"/>
  <c r="P61"/>
  <c r="N61"/>
  <c r="O61" s="1"/>
  <c r="P60"/>
  <c r="N60"/>
  <c r="O60" s="1"/>
  <c r="P59"/>
  <c r="N59"/>
  <c r="O59" s="1"/>
  <c r="P58"/>
  <c r="N58"/>
  <c r="O58" s="1"/>
  <c r="P57"/>
  <c r="N57"/>
  <c r="O57" s="1"/>
  <c r="P56"/>
  <c r="N56"/>
  <c r="O56" s="1"/>
  <c r="P55"/>
  <c r="N55"/>
  <c r="O55" s="1"/>
  <c r="P54"/>
  <c r="N54"/>
  <c r="O54" s="1"/>
  <c r="P53"/>
  <c r="N53"/>
  <c r="O53" s="1"/>
  <c r="P52"/>
  <c r="N52"/>
  <c r="O52" s="1"/>
  <c r="P51"/>
  <c r="N51"/>
  <c r="O51" s="1"/>
  <c r="P50"/>
  <c r="N50"/>
  <c r="O50" s="1"/>
  <c r="P49"/>
  <c r="N49"/>
  <c r="O49" s="1"/>
  <c r="P48"/>
  <c r="N48"/>
  <c r="P47"/>
  <c r="N47"/>
  <c r="P43"/>
  <c r="N43"/>
  <c r="O43" s="1"/>
  <c r="P42"/>
  <c r="N42"/>
  <c r="O42" s="1"/>
  <c r="P41"/>
  <c r="N41"/>
  <c r="O41" s="1"/>
  <c r="P40"/>
  <c r="N40"/>
  <c r="O40" s="1"/>
  <c r="P39"/>
  <c r="N39"/>
  <c r="O39" s="1"/>
  <c r="P38"/>
  <c r="N38"/>
  <c r="O38" s="1"/>
  <c r="P37"/>
  <c r="N37"/>
  <c r="O37" s="1"/>
  <c r="P36"/>
  <c r="N36"/>
  <c r="O36" s="1"/>
  <c r="P35"/>
  <c r="N35"/>
  <c r="O35" s="1"/>
  <c r="P34"/>
  <c r="N34"/>
  <c r="O34" s="1"/>
  <c r="P33"/>
  <c r="N33"/>
  <c r="O33" s="1"/>
  <c r="P32"/>
  <c r="N32"/>
  <c r="O32" s="1"/>
  <c r="P31"/>
  <c r="N31"/>
  <c r="O31" s="1"/>
  <c r="P30"/>
  <c r="N30"/>
  <c r="O30" s="1"/>
  <c r="P29"/>
  <c r="N29"/>
  <c r="O29" s="1"/>
  <c r="P28"/>
  <c r="N28"/>
  <c r="O28" s="1"/>
  <c r="P27"/>
  <c r="N27"/>
  <c r="O27" s="1"/>
  <c r="P26"/>
  <c r="N26"/>
  <c r="O26" s="1"/>
  <c r="P25"/>
  <c r="N25"/>
  <c r="O25" s="1"/>
  <c r="P24"/>
  <c r="N24"/>
  <c r="O24" s="1"/>
  <c r="P23"/>
  <c r="N23"/>
  <c r="O23" s="1"/>
  <c r="P22"/>
  <c r="N22"/>
  <c r="O22" s="1"/>
  <c r="P21"/>
  <c r="N21"/>
  <c r="O21" s="1"/>
  <c r="P20"/>
  <c r="N20"/>
  <c r="O20" s="1"/>
  <c r="P19"/>
  <c r="N19"/>
  <c r="O19" s="1"/>
  <c r="P18"/>
  <c r="N18"/>
  <c r="O18" s="1"/>
  <c r="P17"/>
  <c r="N17"/>
  <c r="O17" s="1"/>
  <c r="P16"/>
  <c r="N16"/>
  <c r="O16" s="1"/>
  <c r="P15"/>
  <c r="N15"/>
  <c r="P13"/>
  <c r="N13"/>
  <c r="P12"/>
  <c r="N12"/>
  <c r="P14"/>
  <c r="N14"/>
  <c r="O14" l="1"/>
  <c r="O12"/>
  <c r="O13"/>
  <c r="O15"/>
  <c r="O47"/>
  <c r="O48"/>
  <c r="B101" i="1"/>
  <c r="C101"/>
  <c r="D101"/>
  <c r="E101"/>
  <c r="F101"/>
  <c r="L101"/>
  <c r="L109" l="1"/>
  <c r="L108"/>
  <c r="L112"/>
  <c r="L110"/>
  <c r="L111"/>
  <c r="L98"/>
  <c r="L88"/>
  <c r="L96"/>
  <c r="L89"/>
  <c r="L82"/>
  <c r="L93"/>
  <c r="L81"/>
  <c r="L95"/>
  <c r="L99"/>
  <c r="L83"/>
  <c r="L79"/>
  <c r="L85"/>
  <c r="L97"/>
  <c r="L84"/>
  <c r="L92"/>
  <c r="L76"/>
  <c r="B108"/>
  <c r="C108"/>
  <c r="D108"/>
  <c r="E108"/>
  <c r="F108"/>
  <c r="B109"/>
  <c r="C109"/>
  <c r="D109"/>
  <c r="E109"/>
  <c r="F109"/>
  <c r="F112"/>
  <c r="E112"/>
  <c r="D112"/>
  <c r="C112"/>
  <c r="B112"/>
  <c r="F110"/>
  <c r="E110"/>
  <c r="D110"/>
  <c r="C110"/>
  <c r="B110"/>
  <c r="F111"/>
  <c r="E111"/>
  <c r="D111"/>
  <c r="C111"/>
  <c r="B111"/>
  <c r="B96"/>
  <c r="C96"/>
  <c r="D96"/>
  <c r="E96"/>
  <c r="F96"/>
  <c r="B89"/>
  <c r="C89"/>
  <c r="D89"/>
  <c r="E89"/>
  <c r="F89"/>
  <c r="B82"/>
  <c r="C82"/>
  <c r="D82"/>
  <c r="E82"/>
  <c r="F82"/>
  <c r="B93"/>
  <c r="C93"/>
  <c r="D93"/>
  <c r="E93"/>
  <c r="F93"/>
  <c r="B81"/>
  <c r="C81"/>
  <c r="D81"/>
  <c r="E81"/>
  <c r="F81"/>
  <c r="B95"/>
  <c r="C95"/>
  <c r="D95"/>
  <c r="E95"/>
  <c r="F95"/>
  <c r="E88"/>
  <c r="C88"/>
  <c r="B88"/>
  <c r="F98"/>
  <c r="E98"/>
  <c r="D98"/>
  <c r="C98"/>
  <c r="B98"/>
  <c r="E99"/>
  <c r="D99"/>
  <c r="C99"/>
  <c r="B99"/>
  <c r="F83"/>
  <c r="E83"/>
  <c r="D83"/>
  <c r="C83"/>
  <c r="B83"/>
  <c r="F79"/>
  <c r="D79"/>
  <c r="C79"/>
  <c r="B79"/>
  <c r="F85"/>
  <c r="E85"/>
  <c r="D85"/>
  <c r="C85"/>
  <c r="B85"/>
  <c r="F97"/>
  <c r="E97"/>
  <c r="D97"/>
  <c r="C97"/>
  <c r="B97"/>
  <c r="F84"/>
  <c r="E84"/>
  <c r="D84"/>
  <c r="C84"/>
  <c r="B84"/>
  <c r="F92"/>
  <c r="E92"/>
  <c r="D92"/>
  <c r="C92"/>
  <c r="B92"/>
  <c r="B76"/>
  <c r="C76"/>
  <c r="D76"/>
  <c r="E76"/>
  <c r="F76"/>
  <c r="P49" i="12" l="1"/>
  <c r="N49"/>
  <c r="P41"/>
  <c r="N41"/>
  <c r="P46"/>
  <c r="N46"/>
  <c r="P47"/>
  <c r="N47"/>
  <c r="P40"/>
  <c r="N40"/>
  <c r="P44"/>
  <c r="N44"/>
  <c r="P30"/>
  <c r="N30"/>
  <c r="P26"/>
  <c r="N26"/>
  <c r="P28"/>
  <c r="N28"/>
  <c r="P13"/>
  <c r="N13"/>
  <c r="P22"/>
  <c r="N22"/>
  <c r="P17"/>
  <c r="N17"/>
  <c r="P20"/>
  <c r="N20"/>
  <c r="P21"/>
  <c r="N21"/>
  <c r="P12"/>
  <c r="N12"/>
  <c r="P18"/>
  <c r="N18"/>
  <c r="P19"/>
  <c r="N19"/>
  <c r="P14"/>
  <c r="N14"/>
  <c r="P15"/>
  <c r="N15"/>
  <c r="P16"/>
  <c r="N16"/>
  <c r="O16" s="1"/>
  <c r="P95" i="8"/>
  <c r="N95"/>
  <c r="O95" s="1"/>
  <c r="P90"/>
  <c r="N90"/>
  <c r="O90" s="1"/>
  <c r="P89"/>
  <c r="N89"/>
  <c r="O89" s="1"/>
  <c r="P91"/>
  <c r="N91"/>
  <c r="O91" s="1"/>
  <c r="P93"/>
  <c r="N93"/>
  <c r="O93" s="1"/>
  <c r="P98"/>
  <c r="N98"/>
  <c r="O98" s="1"/>
  <c r="P96"/>
  <c r="N96"/>
  <c r="O96" s="1"/>
  <c r="P92"/>
  <c r="N92"/>
  <c r="O92" s="1"/>
  <c r="P97"/>
  <c r="N97"/>
  <c r="O97" s="1"/>
  <c r="P94"/>
  <c r="N94"/>
  <c r="O94" s="1"/>
  <c r="P70"/>
  <c r="N70"/>
  <c r="P64"/>
  <c r="N64"/>
  <c r="P60"/>
  <c r="N60"/>
  <c r="P62"/>
  <c r="N62"/>
  <c r="P67"/>
  <c r="N67"/>
  <c r="P72"/>
  <c r="N72"/>
  <c r="P71"/>
  <c r="N71"/>
  <c r="P61"/>
  <c r="N61"/>
  <c r="P66"/>
  <c r="N66"/>
  <c r="P63"/>
  <c r="N63"/>
  <c r="P68"/>
  <c r="N68"/>
  <c r="P82"/>
  <c r="N82"/>
  <c r="O82" s="1"/>
  <c r="P49"/>
  <c r="N49"/>
  <c r="O49" s="1"/>
  <c r="P42"/>
  <c r="N42"/>
  <c r="O42" s="1"/>
  <c r="P45"/>
  <c r="N45"/>
  <c r="O45" s="1"/>
  <c r="P44"/>
  <c r="N44"/>
  <c r="O44" s="1"/>
  <c r="P41"/>
  <c r="N41"/>
  <c r="O41" s="1"/>
  <c r="P43"/>
  <c r="N43"/>
  <c r="O43" s="1"/>
  <c r="P54"/>
  <c r="N54"/>
  <c r="O54" s="1"/>
  <c r="P48"/>
  <c r="N48"/>
  <c r="O48" s="1"/>
  <c r="P55"/>
  <c r="N55"/>
  <c r="O55" s="1"/>
  <c r="P53"/>
  <c r="N53"/>
  <c r="O53" s="1"/>
  <c r="P52"/>
  <c r="N52"/>
  <c r="O52" s="1"/>
  <c r="P46"/>
  <c r="N46"/>
  <c r="O46" s="1"/>
  <c r="P47"/>
  <c r="N47"/>
  <c r="O47" s="1"/>
  <c r="P51"/>
  <c r="N51"/>
  <c r="O51" s="1"/>
  <c r="P50"/>
  <c r="N50"/>
  <c r="O50" s="1"/>
  <c r="N28"/>
  <c r="O28" s="1"/>
  <c r="P28"/>
  <c r="N32"/>
  <c r="O32" s="1"/>
  <c r="P32"/>
  <c r="N33"/>
  <c r="O33" s="1"/>
  <c r="P33"/>
  <c r="N20"/>
  <c r="P20"/>
  <c r="N34"/>
  <c r="O34" s="1"/>
  <c r="P34"/>
  <c r="N31"/>
  <c r="O31" s="1"/>
  <c r="P31"/>
  <c r="N35"/>
  <c r="O35" s="1"/>
  <c r="P35"/>
  <c r="N26"/>
  <c r="O26" s="1"/>
  <c r="P26"/>
  <c r="N24"/>
  <c r="O24" s="1"/>
  <c r="P24"/>
  <c r="N25"/>
  <c r="O25" s="1"/>
  <c r="P25"/>
  <c r="N27"/>
  <c r="O27" s="1"/>
  <c r="P27"/>
  <c r="N19"/>
  <c r="O19" s="1"/>
  <c r="P19"/>
  <c r="N29"/>
  <c r="O29" s="1"/>
  <c r="P29"/>
  <c r="N18"/>
  <c r="O18" s="1"/>
  <c r="P18"/>
  <c r="N17"/>
  <c r="O17" s="1"/>
  <c r="P17"/>
  <c r="N30"/>
  <c r="O30" s="1"/>
  <c r="P30"/>
  <c r="N23"/>
  <c r="O23" s="1"/>
  <c r="P23"/>
  <c r="N21"/>
  <c r="O21" s="1"/>
  <c r="P21"/>
  <c r="N13"/>
  <c r="O13" s="1"/>
  <c r="P13"/>
  <c r="N22"/>
  <c r="O22" s="1"/>
  <c r="P22"/>
  <c r="N15"/>
  <c r="O15" s="1"/>
  <c r="P15"/>
  <c r="N16"/>
  <c r="O16" s="1"/>
  <c r="P16"/>
  <c r="N14"/>
  <c r="O14" s="1"/>
  <c r="P14"/>
  <c r="N12"/>
  <c r="O12" s="1"/>
  <c r="P12"/>
  <c r="P36"/>
  <c r="N36"/>
  <c r="O36" s="1"/>
  <c r="O49" i="12" l="1"/>
  <c r="O41"/>
  <c r="O46"/>
  <c r="O47"/>
  <c r="O40"/>
  <c r="O44"/>
  <c r="O30"/>
  <c r="O26"/>
  <c r="O28"/>
  <c r="O13"/>
  <c r="O22"/>
  <c r="O17"/>
  <c r="O20"/>
  <c r="O21"/>
  <c r="O12"/>
  <c r="O18"/>
  <c r="O19"/>
  <c r="O14"/>
  <c r="O15"/>
  <c r="O70" i="8"/>
  <c r="O64"/>
  <c r="O60"/>
  <c r="O62"/>
  <c r="O67"/>
  <c r="O72"/>
  <c r="O71"/>
  <c r="O61"/>
  <c r="O66"/>
  <c r="O63"/>
  <c r="O68"/>
  <c r="O20"/>
</calcChain>
</file>

<file path=xl/sharedStrings.xml><?xml version="1.0" encoding="utf-8"?>
<sst xmlns="http://schemas.openxmlformats.org/spreadsheetml/2006/main" count="6763" uniqueCount="1877">
  <si>
    <t>МИНИСТЕРСТВО СПОРТА РФ</t>
  </si>
  <si>
    <t>ВСЕРОССИЙСКАЯ ФЕДЕРАЦИЯ ЛЕГКОЙ АТЛЕТИКИ</t>
  </si>
  <si>
    <t>ФЕДЕРАЦИЯ ЛЕГКОЙ АТЛЕТИКИ СМОЛЕНСКОЙ ОБЛАСТИ</t>
  </si>
  <si>
    <t>ГЛАВНОЕ УПРАВЛЕНИЕ СПОРТА СМОЛЕНСКОЙ ОБЛАСТИ</t>
  </si>
  <si>
    <t>Итоговый протокол</t>
  </si>
  <si>
    <t>финал</t>
  </si>
  <si>
    <t>место</t>
  </si>
  <si>
    <t>Фамилия Имя</t>
  </si>
  <si>
    <t>Дата рождения</t>
  </si>
  <si>
    <t>Разряд</t>
  </si>
  <si>
    <t>Субъект Федерации</t>
  </si>
  <si>
    <t>Рез-т
в забеге</t>
  </si>
  <si>
    <t>Рез-т в
финале</t>
  </si>
  <si>
    <t>Вып.
Разряд</t>
  </si>
  <si>
    <t>Очки</t>
  </si>
  <si>
    <t>Бонус</t>
  </si>
  <si>
    <t>Тренер</t>
  </si>
  <si>
    <t>№</t>
  </si>
  <si>
    <t>№ уч-ка</t>
  </si>
  <si>
    <t xml:space="preserve">4. Нормы и условия их выполнения для присвоения спортивных званий и спортивных разрядов. </t>
  </si>
  <si>
    <t xml:space="preserve"> МСМК присваивается с 16 лет;  МС - с 15 лет; </t>
  </si>
  <si>
    <t xml:space="preserve"> КМС - с 14 лет; I-III спортивные разряды - с 10 лет</t>
  </si>
  <si>
    <t>№ п/п</t>
  </si>
  <si>
    <r>
      <t>Спортивная дисциплина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</rPr>
      <t xml:space="preserve">  </t>
    </r>
  </si>
  <si>
    <t>Хронометраж, пол, возраст, параметры снарядов, содержание спортивной дисциплины</t>
  </si>
  <si>
    <t>Единицы измерения</t>
  </si>
  <si>
    <t>МСМК</t>
  </si>
  <si>
    <t>МС</t>
  </si>
  <si>
    <t>КМС</t>
  </si>
  <si>
    <t>Спортивные разряды</t>
  </si>
  <si>
    <t xml:space="preserve"> Юношеские спортивные разряды</t>
  </si>
  <si>
    <t xml:space="preserve">I </t>
  </si>
  <si>
    <t xml:space="preserve">II </t>
  </si>
  <si>
    <t xml:space="preserve">III </t>
  </si>
  <si>
    <t>II</t>
  </si>
  <si>
    <t>III</t>
  </si>
  <si>
    <t>МУЖЧИНЫ</t>
  </si>
  <si>
    <t>Бег  50 м</t>
  </si>
  <si>
    <t>с</t>
  </si>
  <si>
    <t>Бег  60 м</t>
  </si>
  <si>
    <t>Ручной хронометраж</t>
  </si>
  <si>
    <t>Автохронометраж</t>
  </si>
  <si>
    <t>Бег  100 м</t>
  </si>
  <si>
    <t>Бег  200 м</t>
  </si>
  <si>
    <t>Бег  300 м</t>
  </si>
  <si>
    <t xml:space="preserve"> с</t>
  </si>
  <si>
    <t>Бег  400 м</t>
  </si>
  <si>
    <t>мин, с</t>
  </si>
  <si>
    <t>1:00,0</t>
  </si>
  <si>
    <t>1:05,0</t>
  </si>
  <si>
    <t>1:10,0</t>
  </si>
  <si>
    <t>1:15,0</t>
  </si>
  <si>
    <t>1:00,15</t>
  </si>
  <si>
    <t>1:05,15</t>
  </si>
  <si>
    <t>1:10,15</t>
  </si>
  <si>
    <t>1:15,15</t>
  </si>
  <si>
    <t>Круг 200 м, 
(ручной хронометраж)</t>
  </si>
  <si>
    <t>1:01,0</t>
  </si>
  <si>
    <t>1:06,0</t>
  </si>
  <si>
    <t>1:11,0</t>
  </si>
  <si>
    <t>1:16,0</t>
  </si>
  <si>
    <t>Круг 200 м, (автохронометраж)</t>
  </si>
  <si>
    <t>1:01,15</t>
  </si>
  <si>
    <t>1:06,15</t>
  </si>
  <si>
    <t>1:11,15</t>
  </si>
  <si>
    <t>1:16,15</t>
  </si>
  <si>
    <t>Бег  600 м</t>
  </si>
  <si>
    <t>1:22,0</t>
  </si>
  <si>
    <t>1:27,0</t>
  </si>
  <si>
    <t>1:33,0</t>
  </si>
  <si>
    <t>1:40,0</t>
  </si>
  <si>
    <t>1:46,0</t>
  </si>
  <si>
    <t>1:54,0</t>
  </si>
  <si>
    <t>2:05,0</t>
  </si>
  <si>
    <t>Бег  800 м</t>
  </si>
  <si>
    <t>1:53,50</t>
  </si>
  <si>
    <t>1:59,0</t>
  </si>
  <si>
    <t>2:10,0</t>
  </si>
  <si>
    <t>2:20,0</t>
  </si>
  <si>
    <t>2:30,0</t>
  </si>
  <si>
    <t>2:40,0</t>
  </si>
  <si>
    <t>2:50,0</t>
  </si>
  <si>
    <t>1:46,50</t>
  </si>
  <si>
    <t>1:49,15</t>
  </si>
  <si>
    <t>1:53,65</t>
  </si>
  <si>
    <t>1:59,15</t>
  </si>
  <si>
    <t>2:10,15</t>
  </si>
  <si>
    <t>2:20,15</t>
  </si>
  <si>
    <t>2:30,15</t>
  </si>
  <si>
    <t>2:40,15</t>
  </si>
  <si>
    <t>2:50,15</t>
  </si>
  <si>
    <t xml:space="preserve">Круг 200 м, 
(ручной хронометраж) </t>
  </si>
  <si>
    <t>1:50,0</t>
  </si>
  <si>
    <t>1:55,0</t>
  </si>
  <si>
    <t>2:01,0</t>
  </si>
  <si>
    <t>2:11,0</t>
  </si>
  <si>
    <t>2:21,0</t>
  </si>
  <si>
    <t>2:31,0</t>
  </si>
  <si>
    <t>2:41,0</t>
  </si>
  <si>
    <t>2:51,0</t>
  </si>
  <si>
    <t>1:48,45</t>
  </si>
  <si>
    <t>1:50,15</t>
  </si>
  <si>
    <t>1:55,15</t>
  </si>
  <si>
    <t>2:01,15</t>
  </si>
  <si>
    <t>2:11,15</t>
  </si>
  <si>
    <t>2:21,15</t>
  </si>
  <si>
    <t>2:31,15</t>
  </si>
  <si>
    <t>2:41,15</t>
  </si>
  <si>
    <t>2:51,15</t>
  </si>
  <si>
    <t>Бег  1000 м</t>
  </si>
  <si>
    <t>2:18,0</t>
  </si>
  <si>
    <t>2:28,0</t>
  </si>
  <si>
    <t>2:36,0</t>
  </si>
  <si>
    <t>2:48,0</t>
  </si>
  <si>
    <t>3:00,0</t>
  </si>
  <si>
    <t>3:15,0</t>
  </si>
  <si>
    <t>3:35,0</t>
  </si>
  <si>
    <t>4:00,0</t>
  </si>
  <si>
    <t>2:18,24</t>
  </si>
  <si>
    <t>2:21,24</t>
  </si>
  <si>
    <t>2:28,24</t>
  </si>
  <si>
    <t>2:36,24</t>
  </si>
  <si>
    <t>2:48,24</t>
  </si>
  <si>
    <t>3:00,24</t>
  </si>
  <si>
    <t>3:15,24</t>
  </si>
  <si>
    <t>3:35,24</t>
  </si>
  <si>
    <t>4:00,24</t>
  </si>
  <si>
    <t>Бег  1500 м</t>
  </si>
  <si>
    <t xml:space="preserve">Круг 400 м, 
(ручной хронометраж) </t>
  </si>
  <si>
    <t>3:38,0</t>
  </si>
  <si>
    <t>3:46,0</t>
  </si>
  <si>
    <t>3:54,5</t>
  </si>
  <si>
    <t>4:07,5</t>
  </si>
  <si>
    <t>4:25,0</t>
  </si>
  <si>
    <t>4:45,0</t>
  </si>
  <si>
    <t>5:10,0</t>
  </si>
  <si>
    <t>5:30,0</t>
  </si>
  <si>
    <t>6:10,0</t>
  </si>
  <si>
    <t>Круг 400 м, (автохронометраж)</t>
  </si>
  <si>
    <t>3:38,24</t>
  </si>
  <si>
    <t>3:46,24</t>
  </si>
  <si>
    <t>3:54,74</t>
  </si>
  <si>
    <t>4:07,74</t>
  </si>
  <si>
    <t>4:25,24</t>
  </si>
  <si>
    <t>4:45,24</t>
  </si>
  <si>
    <t>5:10,24</t>
  </si>
  <si>
    <t>5:30,24</t>
  </si>
  <si>
    <t>6:10,24</t>
  </si>
  <si>
    <t>3:40,0</t>
  </si>
  <si>
    <t>3:48,0</t>
  </si>
  <si>
    <t>3:56,5</t>
  </si>
  <si>
    <t>4:09,5</t>
  </si>
  <si>
    <t>4:27,0</t>
  </si>
  <si>
    <t>4:47,0</t>
  </si>
  <si>
    <t>5:12,0</t>
  </si>
  <si>
    <t>5:32,0</t>
  </si>
  <si>
    <t>6:12,0</t>
  </si>
  <si>
    <t>3:40,24</t>
  </si>
  <si>
    <t>3:48,24</t>
  </si>
  <si>
    <t>3:56,74</t>
  </si>
  <si>
    <t>4:09,74</t>
  </si>
  <si>
    <t>4:27,24</t>
  </si>
  <si>
    <t>4:47,24</t>
  </si>
  <si>
    <t>5:12,24</t>
  </si>
  <si>
    <t>5:32,24</t>
  </si>
  <si>
    <t>6:12,24</t>
  </si>
  <si>
    <t>Бег  1 миля</t>
  </si>
  <si>
    <t>3:56,0</t>
  </si>
  <si>
    <t>4:03,5</t>
  </si>
  <si>
    <t>4:15,0</t>
  </si>
  <si>
    <t>4:30,0</t>
  </si>
  <si>
    <t>5:08,0</t>
  </si>
  <si>
    <t>3:56,24</t>
  </si>
  <si>
    <t>4:03,74</t>
  </si>
  <si>
    <t>4:15,24</t>
  </si>
  <si>
    <t>4:30,24</t>
  </si>
  <si>
    <t>5:08,24</t>
  </si>
  <si>
    <t>Бег  3000 м</t>
  </si>
  <si>
    <t xml:space="preserve">Круг 400 м,
(ручной хронометраж) </t>
  </si>
  <si>
    <t>7:52,0</t>
  </si>
  <si>
    <t>8:05,0</t>
  </si>
  <si>
    <t>8:30,0</t>
  </si>
  <si>
    <t>9:00,0</t>
  </si>
  <si>
    <t>9:40,0</t>
  </si>
  <si>
    <t>10:20,0</t>
  </si>
  <si>
    <t>11:00,0</t>
  </si>
  <si>
    <t>12:00,0</t>
  </si>
  <si>
    <t>13:20,0</t>
  </si>
  <si>
    <t>7:52,24</t>
  </si>
  <si>
    <t>8:05,24</t>
  </si>
  <si>
    <t>8:30,24</t>
  </si>
  <si>
    <t>9:00.24</t>
  </si>
  <si>
    <t>9:40,24</t>
  </si>
  <si>
    <t>10:20,24</t>
  </si>
  <si>
    <t>11:00,24</t>
  </si>
  <si>
    <t>12:00,24</t>
  </si>
  <si>
    <t>13:20,24</t>
  </si>
  <si>
    <t xml:space="preserve">Круг 200 м,
(ручной хронометраж) </t>
  </si>
  <si>
    <t>7:55,0</t>
  </si>
  <si>
    <t>8:08,0</t>
  </si>
  <si>
    <t>8:33,0</t>
  </si>
  <si>
    <t>9:03,0</t>
  </si>
  <si>
    <t>9:43,0</t>
  </si>
  <si>
    <t>10:23,0</t>
  </si>
  <si>
    <t>11:03,0</t>
  </si>
  <si>
    <t>12:03,0</t>
  </si>
  <si>
    <t>13:23,0</t>
  </si>
  <si>
    <t>7:55,24</t>
  </si>
  <si>
    <t>8:08,24</t>
  </si>
  <si>
    <t>8:33.24</t>
  </si>
  <si>
    <t>9:03,24</t>
  </si>
  <si>
    <t>9:43,24</t>
  </si>
  <si>
    <t>10:23,24</t>
  </si>
  <si>
    <t>11:03,24</t>
  </si>
  <si>
    <t>12:03,24</t>
  </si>
  <si>
    <t>13:23,24</t>
  </si>
  <si>
    <t>Бег  5000 м</t>
  </si>
  <si>
    <t>13:27,0</t>
  </si>
  <si>
    <t>14:00,0</t>
  </si>
  <si>
    <t>14:40,0</t>
  </si>
  <si>
    <t>15:30,0</t>
  </si>
  <si>
    <t>16:35,0</t>
  </si>
  <si>
    <t>17:45,0</t>
  </si>
  <si>
    <t>19:00,0</t>
  </si>
  <si>
    <t>20:30,0</t>
  </si>
  <si>
    <t>Бег  10000 м</t>
  </si>
  <si>
    <t>28:10,0</t>
  </si>
  <si>
    <t>29:25,0</t>
  </si>
  <si>
    <t>30:35,0</t>
  </si>
  <si>
    <t>32:30,0</t>
  </si>
  <si>
    <t>34:40,0</t>
  </si>
  <si>
    <t>38:00,0</t>
  </si>
  <si>
    <t>Бег на шоссе 15 км</t>
  </si>
  <si>
    <t>47:00,0</t>
  </si>
  <si>
    <t>49:00,0</t>
  </si>
  <si>
    <t>51:30,0</t>
  </si>
  <si>
    <t>56:00,0</t>
  </si>
  <si>
    <t>Бег на шоссе 21,0975 км</t>
  </si>
  <si>
    <t>ч, мин, с</t>
  </si>
  <si>
    <t>1.02:30,0</t>
  </si>
  <si>
    <t>1.05:30,0</t>
  </si>
  <si>
    <t>1.08:30,0</t>
  </si>
  <si>
    <t>1.11:30,0</t>
  </si>
  <si>
    <t>1.15:00,0</t>
  </si>
  <si>
    <t>1.21:00,0</t>
  </si>
  <si>
    <t>Бег на шоссе 42,195 км</t>
  </si>
  <si>
    <t>2.13:00,0</t>
  </si>
  <si>
    <t>2.20:00,0</t>
  </si>
  <si>
    <t>2.28:00,0</t>
  </si>
  <si>
    <t>2.37:00,0</t>
  </si>
  <si>
    <t>2.50:00,0</t>
  </si>
  <si>
    <t>Закончить дистанцию</t>
  </si>
  <si>
    <t>Бег на шоссе 100 км</t>
  </si>
  <si>
    <t>6.40:00,0</t>
  </si>
  <si>
    <t>6.55:00,0</t>
  </si>
  <si>
    <t>7.20:00,0</t>
  </si>
  <si>
    <t>7.50:00,0</t>
  </si>
  <si>
    <t>Бег на шоссе (суточный)</t>
  </si>
  <si>
    <t>км</t>
  </si>
  <si>
    <t>Эстафетный бег  4х100 м</t>
  </si>
  <si>
    <t>Эстафетный бег  4х200 м</t>
  </si>
  <si>
    <t>1:24,0</t>
  </si>
  <si>
    <t>1:28,0</t>
  </si>
  <si>
    <t>1:32,0</t>
  </si>
  <si>
    <t>1:36,5</t>
  </si>
  <si>
    <t>1:42,0</t>
  </si>
  <si>
    <t>1:52,0</t>
  </si>
  <si>
    <t>2:02,0</t>
  </si>
  <si>
    <t>2:16,0</t>
  </si>
  <si>
    <t>1:24,15</t>
  </si>
  <si>
    <t>1:28,15</t>
  </si>
  <si>
    <t>1:32,15</t>
  </si>
  <si>
    <t>1:36,65</t>
  </si>
  <si>
    <t>1:42,15</t>
  </si>
  <si>
    <t>1:52,15</t>
  </si>
  <si>
    <t>2:02,15</t>
  </si>
  <si>
    <t>2:16,15</t>
  </si>
  <si>
    <t>Эстафетный бег  4х400 м</t>
  </si>
  <si>
    <t>3:03,5</t>
  </si>
  <si>
    <t>3:08,0</t>
  </si>
  <si>
    <t>3:17,0</t>
  </si>
  <si>
    <t>3:27,0</t>
  </si>
  <si>
    <t>3:43,0</t>
  </si>
  <si>
    <t>3:59,0</t>
  </si>
  <si>
    <t>4:19,0</t>
  </si>
  <si>
    <t>4:39,0</t>
  </si>
  <si>
    <t>4:59,0</t>
  </si>
  <si>
    <t>3:03,15</t>
  </si>
  <si>
    <t>3:08,15</t>
  </si>
  <si>
    <t>3:17,15</t>
  </si>
  <si>
    <t>3:27,15</t>
  </si>
  <si>
    <t>3:43,15</t>
  </si>
  <si>
    <t>3:59,15</t>
  </si>
  <si>
    <t>4:19,15</t>
  </si>
  <si>
    <t>4:39,15</t>
  </si>
  <si>
    <t>4:59,15</t>
  </si>
  <si>
    <t>3:06,0</t>
  </si>
  <si>
    <t>3:11,0</t>
  </si>
  <si>
    <t>3:20,0</t>
  </si>
  <si>
    <t>3:30,0</t>
  </si>
  <si>
    <t>4:02,0</t>
  </si>
  <si>
    <t>4:22,0</t>
  </si>
  <si>
    <t>4:42,0</t>
  </si>
  <si>
    <t>5:02,0</t>
  </si>
  <si>
    <t>3:06,15</t>
  </si>
  <si>
    <t>3:11,15</t>
  </si>
  <si>
    <t>3:20,15</t>
  </si>
  <si>
    <t>3:30,15</t>
  </si>
  <si>
    <t>3:46,15</t>
  </si>
  <si>
    <t>4:02,15</t>
  </si>
  <si>
    <t>4:22,15</t>
  </si>
  <si>
    <t>4:42,15</t>
  </si>
  <si>
    <t>5:02,15</t>
  </si>
  <si>
    <t>Эстафетный бег  4х800 м</t>
  </si>
  <si>
    <t>7:40,0</t>
  </si>
  <si>
    <t>8:04,0</t>
  </si>
  <si>
    <t>8:40,0</t>
  </si>
  <si>
    <t>9:20,0</t>
  </si>
  <si>
    <t>10:00,0</t>
  </si>
  <si>
    <t>10:40,0</t>
  </si>
  <si>
    <t>11:20,0</t>
  </si>
  <si>
    <t>Барьерный бег  60 м</t>
  </si>
  <si>
    <t>Высота барьеров: мужчины,
юниоры (до 23 лет) -1,067 м</t>
  </si>
  <si>
    <t>Высота барьеров: мужчины,
юниоры (до 23 лет) -1,067 м
 (автохрнометраж)</t>
  </si>
  <si>
    <t>Высота барьеров: юниоры
(до 20 лет) - 0,99 м</t>
  </si>
  <si>
    <t>Высота барьеров: юниоры 
(до 20 лет) - 0,99 м (автохронометраж)</t>
  </si>
  <si>
    <t>Высота барьеров:  юноши
(14-17 лет) - 0,914 м</t>
  </si>
  <si>
    <t>Высота барьеров:  юноши
(14-17 лет) - 0,914 м (автохронометраж)</t>
  </si>
  <si>
    <t>Высота барьеров: юноши 
(до 14 лет) - 0,84 м</t>
  </si>
  <si>
    <t>Высота барьеров: юноши 
(до 14 лет) - 0,84 м (автохронометраж)</t>
  </si>
  <si>
    <t>Барьерный бег  110 м</t>
  </si>
  <si>
    <t>Барьерный бег  400 м</t>
  </si>
  <si>
    <t>Высота барьеров: мужчины,
юниоры (до 23 лет) - 0,914 м</t>
  </si>
  <si>
    <t>1:04,0</t>
  </si>
  <si>
    <t>Высота барьеров: мужчины,
юниоры (до 23 лет) - 0,914 м
 (автохронометраж)</t>
  </si>
  <si>
    <t>1:04,15</t>
  </si>
  <si>
    <t>Высота барьеров: юноши
(до 18 лет) -  0,840 м</t>
  </si>
  <si>
    <t>1:02,5</t>
  </si>
  <si>
    <t>1:08,5</t>
  </si>
  <si>
    <t>1:14,5</t>
  </si>
  <si>
    <t>Высота барьеров: юноши
(до 18 лет) -  0,840 м (автохронометраж)</t>
  </si>
  <si>
    <t>1:02,74</t>
  </si>
  <si>
    <t>1:08,74</t>
  </si>
  <si>
    <t>1:14,74</t>
  </si>
  <si>
    <t>Бег с препятствиями 2000 м</t>
  </si>
  <si>
    <t>5:45,0</t>
  </si>
  <si>
    <t>6:00,0</t>
  </si>
  <si>
    <t>6:20,0</t>
  </si>
  <si>
    <t>6:50,0</t>
  </si>
  <si>
    <t>7:30,0</t>
  </si>
  <si>
    <t>8:00,0</t>
  </si>
  <si>
    <t>Бег с препятствиями 3000 м</t>
  </si>
  <si>
    <t>8:28,0</t>
  </si>
  <si>
    <t>8:50,0</t>
  </si>
  <si>
    <t>9:25,0</t>
  </si>
  <si>
    <t>9:55,0</t>
  </si>
  <si>
    <t>11:30,0</t>
  </si>
  <si>
    <t>Кросс  1 км</t>
  </si>
  <si>
    <t>2:38,0</t>
  </si>
  <si>
    <t>3:02,0</t>
  </si>
  <si>
    <t>3:37,0</t>
  </si>
  <si>
    <t>Кросс  2 км</t>
  </si>
  <si>
    <t>6:35,0</t>
  </si>
  <si>
    <t>7:00,0</t>
  </si>
  <si>
    <t>Кросс  3 км</t>
  </si>
  <si>
    <t>9:05,0</t>
  </si>
  <si>
    <t>9:45,0</t>
  </si>
  <si>
    <t>10:25,0</t>
  </si>
  <si>
    <t>11:05,0</t>
  </si>
  <si>
    <t>12:05,0</t>
  </si>
  <si>
    <t>13:25,0</t>
  </si>
  <si>
    <t>Кросс  5 км</t>
  </si>
  <si>
    <t>15:40,0</t>
  </si>
  <si>
    <t>16:45,0</t>
  </si>
  <si>
    <t>18:00,0</t>
  </si>
  <si>
    <t>19:10,0</t>
  </si>
  <si>
    <t>20:40,0</t>
  </si>
  <si>
    <t>Кросс  8 км</t>
  </si>
  <si>
    <t>29,40,0</t>
  </si>
  <si>
    <t>31:20,0</t>
  </si>
  <si>
    <t>Кросс 10 км</t>
  </si>
  <si>
    <t>32:50,0</t>
  </si>
  <si>
    <t>35:50,0</t>
  </si>
  <si>
    <t>38:20,0</t>
  </si>
  <si>
    <t>Кросс  12 км</t>
  </si>
  <si>
    <t>40:00,0</t>
  </si>
  <si>
    <t>43:00,0</t>
  </si>
  <si>
    <t>Ходьба  3000 м</t>
  </si>
  <si>
    <t>12:45,0</t>
  </si>
  <si>
    <t>13:40,0</t>
  </si>
  <si>
    <t>14:50,0</t>
  </si>
  <si>
    <t>16:00,0</t>
  </si>
  <si>
    <t>17:00,0</t>
  </si>
  <si>
    <t>Ходьба  5000 м</t>
  </si>
  <si>
    <t>21:40,0</t>
  </si>
  <si>
    <t>22:50,0</t>
  </si>
  <si>
    <t>24:40,0</t>
  </si>
  <si>
    <t>27:30,0</t>
  </si>
  <si>
    <t>29:00,0</t>
  </si>
  <si>
    <t>31:00,0</t>
  </si>
  <si>
    <t>33:00,0</t>
  </si>
  <si>
    <t>Ходьба 10000 м</t>
  </si>
  <si>
    <t>41:00,0</t>
  </si>
  <si>
    <t>45:00,0</t>
  </si>
  <si>
    <t>48:00,0</t>
  </si>
  <si>
    <t>52:00,0</t>
  </si>
  <si>
    <t>58:00,0</t>
  </si>
  <si>
    <t>1.04:00,0</t>
  </si>
  <si>
    <t>Ходьба 20 км</t>
  </si>
  <si>
    <t>1.21:30,0</t>
  </si>
  <si>
    <t>1.29:00,0</t>
  </si>
  <si>
    <t>1.35:00,0</t>
  </si>
  <si>
    <t>1.41:00,0</t>
  </si>
  <si>
    <t>1.50:00,0</t>
  </si>
  <si>
    <t>2.03:00,0</t>
  </si>
  <si>
    <t>Ходьба 35 км</t>
  </si>
  <si>
    <t>2.33:00,0</t>
  </si>
  <si>
    <t>2.41:00,0</t>
  </si>
  <si>
    <t>2.51:00,0</t>
  </si>
  <si>
    <t>3.05:00,0</t>
  </si>
  <si>
    <t>Ходьба 50 км</t>
  </si>
  <si>
    <t>3.50:00,0*</t>
  </si>
  <si>
    <t>4.20:00,0</t>
  </si>
  <si>
    <t>4.45:00,0</t>
  </si>
  <si>
    <t>5.15:00,0</t>
  </si>
  <si>
    <t>Прыжок в высоту</t>
  </si>
  <si>
    <t>м</t>
  </si>
  <si>
    <t>2,28*</t>
  </si>
  <si>
    <t>Прыжок с шестом</t>
  </si>
  <si>
    <t>Прыжок в длину</t>
  </si>
  <si>
    <t>Прыжок тройной</t>
  </si>
  <si>
    <t>Метание диска</t>
  </si>
  <si>
    <t>Мужчины, юниоры (до 23 лет) - 2 кг</t>
  </si>
  <si>
    <t>Юниоры (до 20 лет) - 1,75 кг</t>
  </si>
  <si>
    <t>Юноши (14-17 лет) - 1,5 кг</t>
  </si>
  <si>
    <t>Юноши (до 14 лет) - 1,0 кг</t>
  </si>
  <si>
    <t>Метание молота</t>
  </si>
  <si>
    <t>Мужчины, юниоры (до 23 лет) - 7,26 кг</t>
  </si>
  <si>
    <t>Юниоры (до 20 лет) - 6,0 кг</t>
  </si>
  <si>
    <t>Юноши (14-17 лет) - 5,0 кг</t>
  </si>
  <si>
    <t>Юноши (до 14 лет) - 4,0 кг</t>
  </si>
  <si>
    <t>Метание копья</t>
  </si>
  <si>
    <t>Мужчины, юниоры (до 23 лет),
юниоры (до 20 лет) - 800 г</t>
  </si>
  <si>
    <t>Юноши (16-17 лет) - 700 г</t>
  </si>
  <si>
    <t>Юноши (до 16 лет) - 600 г</t>
  </si>
  <si>
    <t xml:space="preserve">Метание гранаты </t>
  </si>
  <si>
    <t>Мужчины, юниоры (до 23 лет),
юниоры (до 20 лет) -700 г,
юноши (до 18 лет)- 500 г</t>
  </si>
  <si>
    <t xml:space="preserve">Метание мяча </t>
  </si>
  <si>
    <t>140 г</t>
  </si>
  <si>
    <t>Толкание ядра</t>
  </si>
  <si>
    <t>Мужчины - 7,26 кг</t>
  </si>
  <si>
    <t>10-борье</t>
  </si>
  <si>
    <t>Мужчины, юниоры (до 23 лет)</t>
  </si>
  <si>
    <t>Юниоры ( до 20 лет)</t>
  </si>
  <si>
    <t>Юноши 14-17 лет</t>
  </si>
  <si>
    <t>8- борье</t>
  </si>
  <si>
    <t>7-борье</t>
  </si>
  <si>
    <t>Мужчины, юниоры (до 23 лет),
круг 200 м</t>
  </si>
  <si>
    <t>Юниоры (до20 лет), круг 200 м</t>
  </si>
  <si>
    <t>Юноши (14-17 лет), круг 200 м</t>
  </si>
  <si>
    <t>6-борье</t>
  </si>
  <si>
    <t>Мужчины, юниоры (до 23 лет),
юниоры (до 20 лет)</t>
  </si>
  <si>
    <t>Юноши (14-17 лет)</t>
  </si>
  <si>
    <t>5-борье</t>
  </si>
  <si>
    <t>Мужчины, круг 200 м</t>
  </si>
  <si>
    <t xml:space="preserve">4-борье </t>
  </si>
  <si>
    <t>3-борье</t>
  </si>
  <si>
    <t>Юноши (до 17 лет)</t>
  </si>
  <si>
    <t>Юноши (до 15 лет)</t>
  </si>
  <si>
    <t>ЖЕНЩИНЫ</t>
  </si>
  <si>
    <t>7,30</t>
  </si>
  <si>
    <t>1:22,15</t>
  </si>
  <si>
    <t>Круг 200 м,
(ручной хронометраж)</t>
  </si>
  <si>
    <t>1:02,0</t>
  </si>
  <si>
    <t>1:17,0</t>
  </si>
  <si>
    <t>1:23,0</t>
  </si>
  <si>
    <t>1:29,0</t>
  </si>
  <si>
    <t>1:02,15</t>
  </si>
  <si>
    <t>1:17,15</t>
  </si>
  <si>
    <t>1:23,15</t>
  </si>
  <si>
    <t>1:29,15</t>
  </si>
  <si>
    <t>1:36,0</t>
  </si>
  <si>
    <t>1:49,0</t>
  </si>
  <si>
    <t>1:57,0</t>
  </si>
  <si>
    <t>2:04,0</t>
  </si>
  <si>
    <t>2:13,0</t>
  </si>
  <si>
    <t>2:25,0</t>
  </si>
  <si>
    <t>2:14,0</t>
  </si>
  <si>
    <t>2:24,0</t>
  </si>
  <si>
    <t>2:34,0</t>
  </si>
  <si>
    <t>2:45,0</t>
  </si>
  <si>
    <t>2:00,10*</t>
  </si>
  <si>
    <t>2:05,15</t>
  </si>
  <si>
    <t>2:14,15</t>
  </si>
  <si>
    <t>2:24,15</t>
  </si>
  <si>
    <t>2:34,15</t>
  </si>
  <si>
    <t>2:45,15</t>
  </si>
  <si>
    <t>3:00,15</t>
  </si>
  <si>
    <t>3:15,15</t>
  </si>
  <si>
    <t>2:07,0</t>
  </si>
  <si>
    <t>2:26,0</t>
  </si>
  <si>
    <t>2:47,0</t>
  </si>
  <si>
    <t>3:32,0</t>
  </si>
  <si>
    <t>2:07,15</t>
  </si>
  <si>
    <t>2:26,15</t>
  </si>
  <si>
    <t>2:36,15</t>
  </si>
  <si>
    <t>2:47,15</t>
  </si>
  <si>
    <t>3:02,15</t>
  </si>
  <si>
    <t>3:32,15</t>
  </si>
  <si>
    <t>2:36,5</t>
  </si>
  <si>
    <t>2:44,0</t>
  </si>
  <si>
    <t>2:54,0</t>
  </si>
  <si>
    <t>3:05,0</t>
  </si>
  <si>
    <t>4:20,0</t>
  </si>
  <si>
    <t>2:36,74</t>
  </si>
  <si>
    <t>2:44,24</t>
  </si>
  <si>
    <t>2:54,24</t>
  </si>
  <si>
    <t>3:05,24</t>
  </si>
  <si>
    <t>3:20,24</t>
  </si>
  <si>
    <t>4:24,24</t>
  </si>
  <si>
    <t>4:05,5</t>
  </si>
  <si>
    <t>4:17,0</t>
  </si>
  <si>
    <t>4:35,0</t>
  </si>
  <si>
    <t>4:55,0</t>
  </si>
  <si>
    <t>5:15,0</t>
  </si>
  <si>
    <t>5:40,0</t>
  </si>
  <si>
    <t>6:05,0</t>
  </si>
  <si>
    <t>6:25,0</t>
  </si>
  <si>
    <t>7:10,0</t>
  </si>
  <si>
    <t>4:05,74</t>
  </si>
  <si>
    <t>4:17,24</t>
  </si>
  <si>
    <t>4:35,24</t>
  </si>
  <si>
    <t>4:55,24</t>
  </si>
  <si>
    <t>5:15,24</t>
  </si>
  <si>
    <t>5:40,24</t>
  </si>
  <si>
    <t>6:05,24</t>
  </si>
  <si>
    <t>6:25,24</t>
  </si>
  <si>
    <t>7:10,24</t>
  </si>
  <si>
    <t>4:08,0</t>
  </si>
  <si>
    <t>4:37,0</t>
  </si>
  <si>
    <t>4:57,0</t>
  </si>
  <si>
    <t>5:17,0</t>
  </si>
  <si>
    <t>5:42,0</t>
  </si>
  <si>
    <t>6:07,0</t>
  </si>
  <si>
    <t>6:27,0</t>
  </si>
  <si>
    <t>7:12,0</t>
  </si>
  <si>
    <t>4:08,24</t>
  </si>
  <si>
    <t>4:19,24</t>
  </si>
  <si>
    <t>4:37,24</t>
  </si>
  <si>
    <t>4:57,24</t>
  </si>
  <si>
    <t>5:17,24</t>
  </si>
  <si>
    <t>5:42,24</t>
  </si>
  <si>
    <t>6:07,24</t>
  </si>
  <si>
    <t>6:27,24</t>
  </si>
  <si>
    <t>7:12,24</t>
  </si>
  <si>
    <t>4:24,0</t>
  </si>
  <si>
    <t>4:36,0</t>
  </si>
  <si>
    <t>5:37,0</t>
  </si>
  <si>
    <t>6:03,0</t>
  </si>
  <si>
    <t>4:36,24</t>
  </si>
  <si>
    <t>5:37,24</t>
  </si>
  <si>
    <t>6:03,24</t>
  </si>
  <si>
    <t>8:52,0</t>
  </si>
  <si>
    <t>9:15,0</t>
  </si>
  <si>
    <t>9:54,0</t>
  </si>
  <si>
    <t>12:30,0</t>
  </si>
  <si>
    <t>13:30,0</t>
  </si>
  <si>
    <t>14:30,0</t>
  </si>
  <si>
    <t>8:52,24</t>
  </si>
  <si>
    <t>9:15,24</t>
  </si>
  <si>
    <t>9:54,24</t>
  </si>
  <si>
    <t>10:40,24</t>
  </si>
  <si>
    <t>11:30,24</t>
  </si>
  <si>
    <t>12:30.24</t>
  </si>
  <si>
    <t>13:30,24</t>
  </si>
  <si>
    <t>14:30,24</t>
  </si>
  <si>
    <t>16:00,24</t>
  </si>
  <si>
    <t>8:55,0</t>
  </si>
  <si>
    <t>9:18,0</t>
  </si>
  <si>
    <t>9:57,0</t>
  </si>
  <si>
    <t>10:43,0</t>
  </si>
  <si>
    <t>11:33,0</t>
  </si>
  <si>
    <t>12:33,0</t>
  </si>
  <si>
    <t>13:33,0</t>
  </si>
  <si>
    <t>14:33,0</t>
  </si>
  <si>
    <t>16:03,0</t>
  </si>
  <si>
    <t>8:55,24</t>
  </si>
  <si>
    <t>9:18,24</t>
  </si>
  <si>
    <t>9:57,24</t>
  </si>
  <si>
    <t>10:42,24</t>
  </si>
  <si>
    <t>12:33,24</t>
  </si>
  <si>
    <t>13:33,24</t>
  </si>
  <si>
    <t>14:33,24</t>
  </si>
  <si>
    <t>16603.24</t>
  </si>
  <si>
    <t>15:20,0</t>
  </si>
  <si>
    <t>16:10,0</t>
  </si>
  <si>
    <t>18:10,0</t>
  </si>
  <si>
    <t>19:40,0</t>
  </si>
  <si>
    <t>21:20,0</t>
  </si>
  <si>
    <t>23:00,0</t>
  </si>
  <si>
    <t>24:30,0</t>
  </si>
  <si>
    <t>32:00,0</t>
  </si>
  <si>
    <t>34:00,0</t>
  </si>
  <si>
    <t>41:30,0</t>
  </si>
  <si>
    <t>55:00,0</t>
  </si>
  <si>
    <t>1.03:00,0</t>
  </si>
  <si>
    <t>1.09:00,0</t>
  </si>
  <si>
    <t>Бег на шоссе 21,0975км</t>
  </si>
  <si>
    <t>1.13:00,0</t>
  </si>
  <si>
    <t>1.17:00,0</t>
  </si>
  <si>
    <t>1.26:00,0</t>
  </si>
  <si>
    <t>1.33:00,0</t>
  </si>
  <si>
    <t>1.42:00,0</t>
  </si>
  <si>
    <t>Бег на шоссе 42,195км</t>
  </si>
  <si>
    <t>2.32:00,0*</t>
  </si>
  <si>
    <t>2.45:00,0</t>
  </si>
  <si>
    <t>3.00:00,0</t>
  </si>
  <si>
    <t>3.15:00,0</t>
  </si>
  <si>
    <t>3.30:00,0</t>
  </si>
  <si>
    <t>7.55:00,0</t>
  </si>
  <si>
    <t>8.20:00,0</t>
  </si>
  <si>
    <t>9.05:00,0</t>
  </si>
  <si>
    <t>9.40:00,0</t>
  </si>
  <si>
    <t>Эстафетный бег 4х100 м</t>
  </si>
  <si>
    <t>1:02,4</t>
  </si>
  <si>
    <t>1:07,2</t>
  </si>
  <si>
    <t>1:11,2</t>
  </si>
  <si>
    <t>1:02,55</t>
  </si>
  <si>
    <t>1:07,35</t>
  </si>
  <si>
    <t>1:11,35</t>
  </si>
  <si>
    <t>1:48,0</t>
  </si>
  <si>
    <t>2:29,0</t>
  </si>
  <si>
    <r>
      <t>А</t>
    </r>
    <r>
      <rPr>
        <sz val="10"/>
        <rFont val="Times New Roman"/>
        <family val="1"/>
        <charset val="204"/>
      </rPr>
      <t>втохронометраж</t>
    </r>
  </si>
  <si>
    <t>1:36,15</t>
  </si>
  <si>
    <t>1:48,15</t>
  </si>
  <si>
    <t>2:13,15</t>
  </si>
  <si>
    <t>2:21.15</t>
  </si>
  <si>
    <t>2:29,15</t>
  </si>
  <si>
    <t>Эстафетный бег 4х400 м</t>
  </si>
  <si>
    <t>3:26,0*</t>
  </si>
  <si>
    <t>3:33,0</t>
  </si>
  <si>
    <t>3:47,0</t>
  </si>
  <si>
    <t>4:03,0</t>
  </si>
  <si>
    <t>5:03,0</t>
  </si>
  <si>
    <t>5:27,0</t>
  </si>
  <si>
    <t>5:51,0</t>
  </si>
  <si>
    <t>3:26,15*</t>
  </si>
  <si>
    <t>3:33,15</t>
  </si>
  <si>
    <t>3:47,15</t>
  </si>
  <si>
    <t>4:03,17</t>
  </si>
  <si>
    <t>5:03,15</t>
  </si>
  <si>
    <t>5:27,15</t>
  </si>
  <si>
    <t>5:51,15</t>
  </si>
  <si>
    <t>3:29,0</t>
  </si>
  <si>
    <t>3:36,0</t>
  </si>
  <si>
    <t>3:50,0</t>
  </si>
  <si>
    <t>4:06,0</t>
  </si>
  <si>
    <t>5:06,0</t>
  </si>
  <si>
    <t>5:54,0</t>
  </si>
  <si>
    <t>3:29,15</t>
  </si>
  <si>
    <t>3:36,15</t>
  </si>
  <si>
    <t>3:50,15</t>
  </si>
  <si>
    <t>4:06,15</t>
  </si>
  <si>
    <t>5:06,15</t>
  </si>
  <si>
    <t>5:30,15</t>
  </si>
  <si>
    <t>5:54.15</t>
  </si>
  <si>
    <t>8:56,0</t>
  </si>
  <si>
    <t>9:36,0</t>
  </si>
  <si>
    <t>10:16,0</t>
  </si>
  <si>
    <t>13:00,0</t>
  </si>
  <si>
    <t>Высота барьеров: женщины,
юниорки (до 23 лет), юниорки
(до 20 лет) - 0,84 м</t>
  </si>
  <si>
    <t>Высота барьеров: женщины,
юниорки (до 23 лет), юниорки
(до 20 лет) - 0,84 м  (автохрнометраж)</t>
  </si>
  <si>
    <t>Высота барьеров: девушки   (14-17 лет) - 0,762 м (автохронометраж)</t>
  </si>
  <si>
    <t>Высота барьеров:  девушки  (до 14 лет) - 0,65 м</t>
  </si>
  <si>
    <t>Высота барьеров:  девушки  (до 14 лет) - 0,65 м (автохронометраж)</t>
  </si>
  <si>
    <t>Барьерный бег  100 м</t>
  </si>
  <si>
    <t>Высота барьеров:  девушки  (14-17 лет) -  0,762 м</t>
  </si>
  <si>
    <t>Высота барьеров:  девушки  (14-17 лет) - 0,762 м (автохронометраж)</t>
  </si>
  <si>
    <t>Высота барьеров: 0,762 м</t>
  </si>
  <si>
    <t>1:09,0</t>
  </si>
  <si>
    <t>1:14,0</t>
  </si>
  <si>
    <t>1:20,0</t>
  </si>
  <si>
    <t>Высота барьеров:  0,762 м (автохронометраж)</t>
  </si>
  <si>
    <t>55,20*</t>
  </si>
  <si>
    <t>1:09,15</t>
  </si>
  <si>
    <t>1:14,15</t>
  </si>
  <si>
    <t>1:20,15</t>
  </si>
  <si>
    <t>1:27,15</t>
  </si>
  <si>
    <t>6:30,0</t>
  </si>
  <si>
    <t>9:50,0*</t>
  </si>
  <si>
    <t>10:30,0</t>
  </si>
  <si>
    <t>11:40,0</t>
  </si>
  <si>
    <t>3:07,0</t>
  </si>
  <si>
    <t>3:22,0</t>
  </si>
  <si>
    <t>3:42,0</t>
  </si>
  <si>
    <t>6:54,0</t>
  </si>
  <si>
    <t>7:32,0</t>
  </si>
  <si>
    <t>8:48,0</t>
  </si>
  <si>
    <t>9:28,0</t>
  </si>
  <si>
    <t>10:10,0</t>
  </si>
  <si>
    <t>10:45,0</t>
  </si>
  <si>
    <t>11:35,0</t>
  </si>
  <si>
    <t>12:35,0</t>
  </si>
  <si>
    <t>13:35,0</t>
  </si>
  <si>
    <t>14:35,0</t>
  </si>
  <si>
    <t>16:05,0</t>
  </si>
  <si>
    <t>Кросс  4 км</t>
  </si>
  <si>
    <t>18:20,0</t>
  </si>
  <si>
    <t>19:50,0</t>
  </si>
  <si>
    <t>21:30,0</t>
  </si>
  <si>
    <t>23:10,0</t>
  </si>
  <si>
    <t>Кросс  6 км</t>
  </si>
  <si>
    <t>14:20,0</t>
  </si>
  <si>
    <t>16:30,0</t>
  </si>
  <si>
    <t>17:50,0</t>
  </si>
  <si>
    <t>22:00,0</t>
  </si>
  <si>
    <t>26:00,0</t>
  </si>
  <si>
    <t>28:00,0</t>
  </si>
  <si>
    <t>30:30,0</t>
  </si>
  <si>
    <t>35:30,0</t>
  </si>
  <si>
    <t>46:30,0</t>
  </si>
  <si>
    <t>48:30,0</t>
  </si>
  <si>
    <t>59:00,0</t>
  </si>
  <si>
    <t>1.08:00,0</t>
  </si>
  <si>
    <t>1.33:00,0*</t>
  </si>
  <si>
    <t>1.47:00,0</t>
  </si>
  <si>
    <t>1.55:00,0</t>
  </si>
  <si>
    <t>2.05:00,0</t>
  </si>
  <si>
    <t>1,94*</t>
  </si>
  <si>
    <r>
      <t>4,50</t>
    </r>
    <r>
      <rPr>
        <sz val="12"/>
        <rFont val="Times New Roman"/>
        <family val="1"/>
        <charset val="204"/>
      </rPr>
      <t>*</t>
    </r>
  </si>
  <si>
    <r>
      <t>6,70</t>
    </r>
    <r>
      <rPr>
        <sz val="12"/>
        <rFont val="Times New Roman"/>
        <family val="1"/>
        <charset val="204"/>
      </rPr>
      <t>*</t>
    </r>
  </si>
  <si>
    <t>Женщины, юниорки (до 23 лет),
юниорки (до 20 лет)  - 1 кг</t>
  </si>
  <si>
    <t>Девушки (до 14 лет) - 0,75 кг</t>
  </si>
  <si>
    <t>Женщины, юниорки (до 23 лет),
юниорки (до 20 лет)  -  4,0 кг</t>
  </si>
  <si>
    <t>68,00*</t>
  </si>
  <si>
    <t>Девушки (до 18 лет) - 3,0 кг</t>
  </si>
  <si>
    <t>Женщины, юниорки (до 23 лет),
юниорки (до 20 лет) -  600 г</t>
  </si>
  <si>
    <t>Девушки (до 18 лет) - 500г</t>
  </si>
  <si>
    <t>Девушки (до 14 лет)  - 400г</t>
  </si>
  <si>
    <t>Метание гранаты</t>
  </si>
  <si>
    <t>500 г</t>
  </si>
  <si>
    <t>Женщины, юниорки (до 23 лет),
юниорки (до 20 лет)  - 4,0 кг</t>
  </si>
  <si>
    <t>18,60*</t>
  </si>
  <si>
    <t>Девушки (до 18 лет)  - 3,0 кг</t>
  </si>
  <si>
    <t xml:space="preserve">Женщины, юниорки (до 23 лет),
юниорки (до 20 лет) </t>
  </si>
  <si>
    <t>6150*</t>
  </si>
  <si>
    <t>Девушки (14-17 лет)</t>
  </si>
  <si>
    <t xml:space="preserve">5-борье </t>
  </si>
  <si>
    <t>Круг 200 м</t>
  </si>
  <si>
    <t>Девушки (до 17 лет)</t>
  </si>
  <si>
    <t>Девушки (до 15 лет)</t>
  </si>
  <si>
    <t>Иные условия</t>
  </si>
  <si>
    <t>1. МСМК присваевается:</t>
  </si>
  <si>
    <t>1.1. За выполнение нормы на спортивных соревнованиях не ниже статуса международных спортивных соревнований,
включенных в ЕКП.</t>
  </si>
  <si>
    <t>1.2. Для норм отмеченных знаком «*» за выполнение нормы на спортивных соревнованиях не ниже статуса международных
спортивных соревнований, включенных в ЕКП,  чемпионата России, Кубка России.</t>
  </si>
  <si>
    <t>2. МС присваивается за результаты показанные на официальных спортивных соревнованиях не ниже статуса чемпионата
федерального округа, зональных отборочных соревнований, чемпионатов г. Москвы, г. Санкт-Петербурга.</t>
  </si>
  <si>
    <t>3. КМС присваивается за результаты показанные на спортивных соревнованиях не ниже статуса чемпионата муниципального образования.</t>
  </si>
  <si>
    <t xml:space="preserve">4. I юношеский спортивный разряд - до 18 лет, II юношеский спортивный разряд - до 16 лет, III юношеский спортивный разряд присваивается до 14 лет. </t>
  </si>
  <si>
    <t xml:space="preserve">5. МСМК и МС присваиваются при участии в судействе спортивных соревнований в составе главной судейской коллегии не менее 3-х спортивных судей всероссийской категории.                                                                                                                                                                                                                                                </t>
  </si>
  <si>
    <t>6. Нормы, выполняемые на соревнованиях на открытом воздухе, помечены словами «круг 400 м», а в помещении - «круг 200 м».</t>
  </si>
  <si>
    <t>7. Нормы МСМК и МС засчитываются только при использовании параметров барьерного бега и массы снарядов для метаний, рекомендованных для мужчин и женщин. Нормы КМС и ниже засчитываются с рекомендованными для каждой возрастной группы высотой и расстановкой барьеров, а также массой снарядов для метаний.</t>
  </si>
  <si>
    <t xml:space="preserve">8. Первенство России проводится в возрастных категориях: юниоры, юниорки (до 23 лет),  юниоры, юниорки (до 20 лет), юноши, девушки (до 18 лет). </t>
  </si>
  <si>
    <t xml:space="preserve">9. Результаты МСМК и МС в спортивных дисциплинах легкой атлетики, в которых при регистрации рекордов учитывается скорость ветра, засчитываются при скорости попутного ветра не более 2 м/с, в многоборьях - 4 м/с. </t>
  </si>
  <si>
    <t xml:space="preserve">10. В спортивных дисциплинах легкой атлетики, в которых отсутствуют нормы для соревнований в помещении, при проведении соревнований в помещении используются нормы для соревнований на открытом воздухе.                                                                                                                                                                                                                                   </t>
  </si>
  <si>
    <t>11. Составы многоборий:</t>
  </si>
  <si>
    <t>Многоборье</t>
  </si>
  <si>
    <t>Возраст</t>
  </si>
  <si>
    <t>Дисциплины 1-го дня соревнований</t>
  </si>
  <si>
    <t>Дисциплины  2-го дня соревнований</t>
  </si>
  <si>
    <t>Многоборья (при проведении на стадионе)</t>
  </si>
  <si>
    <t>Мужчины, юниоры (до 23 лет), юниоры (до 20 лет), юноши (до 18 лет)</t>
  </si>
  <si>
    <t>с 18 лет</t>
  </si>
  <si>
    <t>Бег 100 м, прыжок в длину, толкание ядра, прыжок в высоту,  бег 400 м</t>
  </si>
  <si>
    <t>Барьерный бег 110 м, метание диска, прыжок с шестом, метание копья, бег 1500 м</t>
  </si>
  <si>
    <t>14-17 лет</t>
  </si>
  <si>
    <t>Бег 100 м, прыжок в длину,  толкание ядра, прыжок в высоту,  бег 400 м</t>
  </si>
  <si>
    <t>Барьерный бег  110 м,  метание диска,  прыжок с шестом, метание копья,  бег  1000 м</t>
  </si>
  <si>
    <t>14-18 лет</t>
  </si>
  <si>
    <t>Бег 100 м, прыжок в длину, толкание ядра</t>
  </si>
  <si>
    <t>Барьерный бег 110 м, метание диска, прыжок с шестом</t>
  </si>
  <si>
    <t>4-борье</t>
  </si>
  <si>
    <t>12-15 лет</t>
  </si>
  <si>
    <t>Бег 60 м,  прыжок в длину, прыжок в высоту</t>
  </si>
  <si>
    <t>Метание мяча, бег 800 м, бег 1000 м</t>
  </si>
  <si>
    <t>12-17 лет</t>
  </si>
  <si>
    <t>Бег 60 м, прыжок в длину, толкание
ядра</t>
  </si>
  <si>
    <t>Женщины, юниорки (до 23 лет), юниорки (до 20 лет), девушки (до 18 лет)</t>
  </si>
  <si>
    <t>с 14 лет</t>
  </si>
  <si>
    <t>Барьерный бег 110 м, прыжок в высоту, толкание ядра, бег 200 м</t>
  </si>
  <si>
    <t>Прыжок в длину, метание копья, бег 800 м</t>
  </si>
  <si>
    <t>Бег 60 м,  прыжок в длину, толкание ядра</t>
  </si>
  <si>
    <t>Многоборья (при проведении в помещении)</t>
  </si>
  <si>
    <t>7-борье (круг 200 м)</t>
  </si>
  <si>
    <t>Бег 60 м,  прыжок в длину,  толкание ядра,  прыжок в высоту</t>
  </si>
  <si>
    <t>Барьерный бег 60 м с/б,  прыжок с шестом,  
бег 1000 м</t>
  </si>
  <si>
    <t>Бег 60 м,  прыжок в длину,  
толкание ядра</t>
  </si>
  <si>
    <t>Барьерный бег 60 м с/б,  прыжок в высоту,  
бег 1000 м</t>
  </si>
  <si>
    <t>5-борье (круг 200 м)</t>
  </si>
  <si>
    <t>Барьерный бег 60 м,  прыжок в длину,  толкание ядра,  прыжок в высоту, 
бег 1000 м</t>
  </si>
  <si>
    <t>до 17 лет</t>
  </si>
  <si>
    <t>Бег 60 м,  прыжок в длину, 
толкание ядра</t>
  </si>
  <si>
    <t>до 15 лет</t>
  </si>
  <si>
    <t xml:space="preserve">Бег 60 м,  прыжок в длину, прыжок в высоту, бег 600 м </t>
  </si>
  <si>
    <t>Барьерный бег 60 м, 
прыжок в высоту, толкание ядра, прыжок в длину, бег 800 м</t>
  </si>
  <si>
    <t xml:space="preserve">Бег 60 м,  прыжок в длину, прыжок в высоту, бег 500 м </t>
  </si>
  <si>
    <t xml:space="preserve">12. Оценка результатов в многоборьях проводится по таблице международной федерации по легкой атлетике. Оценка результатов в 4-борье и 3-борье юношей и девушек (до 15 лет) проводится по пункту 5 «Оценка результатов соревнований в 4-борье и 3-борье
юношей и девушек (до 15 лет) для присвоения спортивных разрядов» настоящих норм, требований и условий их выполнения по виду спорта «легкая атлетика».  </t>
  </si>
  <si>
    <t>13.  Для участия в спортивных соревнованиях спортсмен должен достичь установленного возраста в календарный год проведения спортивных соревнований.</t>
  </si>
  <si>
    <r>
      <rPr>
        <vertAlign val="superscript"/>
        <sz val="18"/>
        <rFont val="Times New Roman"/>
        <family val="1"/>
        <charset val="204"/>
      </rPr>
      <t>4</t>
    </r>
    <r>
      <rPr>
        <sz val="18"/>
        <rFont val="Times New Roman"/>
        <family val="1"/>
        <charset val="204"/>
      </rPr>
      <t>Включая спортивные дисциплины в наименованиях которых содержатся указанные слова.</t>
    </r>
  </si>
  <si>
    <t xml:space="preserve">нормы и условия их выполнения для присвоения спортивных званий и разрядов </t>
  </si>
  <si>
    <t xml:space="preserve">Спортивное звание МСМК присваивается с 16 лет, спортивное звание МС - с 15 лет, </t>
  </si>
  <si>
    <t>спортивный разряд КМС - с 14 лет, I, II, III спортивные разряды - с 10 лет</t>
  </si>
  <si>
    <t>1ю</t>
  </si>
  <si>
    <t>2ю</t>
  </si>
  <si>
    <t>3ю</t>
  </si>
  <si>
    <t>Ядро</t>
  </si>
  <si>
    <t>Организация/
 Ведомство</t>
  </si>
  <si>
    <t>Год рождения</t>
  </si>
  <si>
    <t>Вид</t>
  </si>
  <si>
    <t>Организация/Ведомство</t>
  </si>
  <si>
    <t>Лично</t>
  </si>
  <si>
    <t>СДЮСШОР им.Ф.Т. Михеенко</t>
  </si>
  <si>
    <t>л</t>
  </si>
  <si>
    <t>400 метров</t>
  </si>
  <si>
    <t>1500 метров</t>
  </si>
  <si>
    <t>Рез-т</t>
  </si>
  <si>
    <t>Попытки</t>
  </si>
  <si>
    <t>Вып.
разряд</t>
  </si>
  <si>
    <t>Тройной прыжок</t>
  </si>
  <si>
    <t>Рез-т финал</t>
  </si>
  <si>
    <t>Высота</t>
  </si>
  <si>
    <t>Греков А.Н.</t>
  </si>
  <si>
    <t>Комарова Л.А.</t>
  </si>
  <si>
    <t>ДЮСШ Юность России</t>
  </si>
  <si>
    <t>Арсенова А.Е. Арсенов В.Д.</t>
  </si>
  <si>
    <t>Кругликов Н.И.</t>
  </si>
  <si>
    <t>Андреев В.В.</t>
  </si>
  <si>
    <t>Тройной</t>
  </si>
  <si>
    <t>Федоров Л.Л.</t>
  </si>
  <si>
    <t>Длина</t>
  </si>
  <si>
    <t>Гузюкин В.П.</t>
  </si>
  <si>
    <t>ДЮСШ г. Ельня</t>
  </si>
  <si>
    <t>Стецкая Александра</t>
  </si>
  <si>
    <t>Батов Н.В.</t>
  </si>
  <si>
    <t xml:space="preserve"> Степаненкова Александра </t>
  </si>
  <si>
    <t>Креглева И.А.</t>
  </si>
  <si>
    <t>Смирнова Ульяна</t>
  </si>
  <si>
    <t>Богданов А.В.</t>
  </si>
  <si>
    <t xml:space="preserve"> Филиппенкова Анастасия</t>
  </si>
  <si>
    <t>ДЮСШ г. Вязьма</t>
  </si>
  <si>
    <t xml:space="preserve">Митькова Мария </t>
  </si>
  <si>
    <t xml:space="preserve"> Картузова Алена </t>
  </si>
  <si>
    <t>Шебаева Н.Н.</t>
  </si>
  <si>
    <t>ДЮСШ г. Ярцево</t>
  </si>
  <si>
    <t>Янчарук Екатерина</t>
  </si>
  <si>
    <t>Москва</t>
  </si>
  <si>
    <t>Белгородская</t>
  </si>
  <si>
    <t>СДЮСШОР №1</t>
  </si>
  <si>
    <t>Лазовская ГА</t>
  </si>
  <si>
    <t>ЦСП</t>
  </si>
  <si>
    <t>Шест</t>
  </si>
  <si>
    <t>ДЮСШ №2</t>
  </si>
  <si>
    <t>Хлякин ВВ</t>
  </si>
  <si>
    <t>ДЮСШ</t>
  </si>
  <si>
    <t>СДЮСШОР№1</t>
  </si>
  <si>
    <t>Прокофьева ЛВ</t>
  </si>
  <si>
    <t>Воронежская</t>
  </si>
  <si>
    <t>СДЮСШОР №21</t>
  </si>
  <si>
    <t>Омельченко Д.А.</t>
  </si>
  <si>
    <t>Курская</t>
  </si>
  <si>
    <t>СДЮСШОР "Урожай"</t>
  </si>
  <si>
    <t>ДЮСШ "Виктория"</t>
  </si>
  <si>
    <t>Мишина С.В.</t>
  </si>
  <si>
    <t>Стрекалов А.И.</t>
  </si>
  <si>
    <t>СДЮШОР "Урожай"</t>
  </si>
  <si>
    <t>Калужская</t>
  </si>
  <si>
    <t>Брянская</t>
  </si>
  <si>
    <t>Трубин Ю.Н.</t>
  </si>
  <si>
    <t>Рязанская</t>
  </si>
  <si>
    <t>Варнаков А.В.</t>
  </si>
  <si>
    <t>Никитина Е.В.</t>
  </si>
  <si>
    <t>Филипцов Ю.Ф.</t>
  </si>
  <si>
    <t>Московская</t>
  </si>
  <si>
    <t>СДЮСШОР МО</t>
  </si>
  <si>
    <t>ГБУ МО "ЦОВС"</t>
  </si>
  <si>
    <t>ГБУ ДО МО СДЮСШОР</t>
  </si>
  <si>
    <t>СДЮСШОР г.Коломна</t>
  </si>
  <si>
    <t>Мащенко Р.М</t>
  </si>
  <si>
    <t>Клинская ДЮСШ</t>
  </si>
  <si>
    <t>Тверская</t>
  </si>
  <si>
    <t>Власенко Е.М.</t>
  </si>
  <si>
    <t>Тульская</t>
  </si>
  <si>
    <t>ШВСМ-СДЮСШОР</t>
  </si>
  <si>
    <t>Анисимов В.Н.</t>
  </si>
  <si>
    <t>СДЮСШОР</t>
  </si>
  <si>
    <t>Тамбовская</t>
  </si>
  <si>
    <t>ДСО</t>
  </si>
  <si>
    <t>Липецкая</t>
  </si>
  <si>
    <t>Бурмистрова Н.И.</t>
  </si>
  <si>
    <t>Орловская</t>
  </si>
  <si>
    <t>ДЮСШ-4</t>
  </si>
  <si>
    <t>Петров Н.Д.</t>
  </si>
  <si>
    <t>Логутов А.Н.</t>
  </si>
  <si>
    <t>Алиев Г.Г.</t>
  </si>
  <si>
    <t>Гуров В.В.</t>
  </si>
  <si>
    <t>100 метров</t>
  </si>
  <si>
    <t>Чемпионат и первенство ЦФО России по легкой атлетике</t>
  </si>
  <si>
    <t xml:space="preserve">г. Смоленск, стадион "СГАФКСТ" </t>
  </si>
  <si>
    <t>5520</t>
  </si>
  <si>
    <t>68.00</t>
  </si>
  <si>
    <t>400 м с/б</t>
  </si>
  <si>
    <t>Диск</t>
  </si>
  <si>
    <t>Молот</t>
  </si>
  <si>
    <t>Копье</t>
  </si>
  <si>
    <t>10015</t>
  </si>
  <si>
    <t>10515</t>
  </si>
  <si>
    <t>11015</t>
  </si>
  <si>
    <t>11515</t>
  </si>
  <si>
    <t>14650</t>
  </si>
  <si>
    <t>14915</t>
  </si>
  <si>
    <t>15365</t>
  </si>
  <si>
    <t>15915</t>
  </si>
  <si>
    <t>21015</t>
  </si>
  <si>
    <t>22015</t>
  </si>
  <si>
    <t>23015</t>
  </si>
  <si>
    <t>24015</t>
  </si>
  <si>
    <t>25015</t>
  </si>
  <si>
    <t>33824</t>
  </si>
  <si>
    <t>34624</t>
  </si>
  <si>
    <t>35474</t>
  </si>
  <si>
    <t>40774</t>
  </si>
  <si>
    <t>42524</t>
  </si>
  <si>
    <t>44524</t>
  </si>
  <si>
    <t>51024</t>
  </si>
  <si>
    <t>53024</t>
  </si>
  <si>
    <t>61024</t>
  </si>
  <si>
    <t>Юноши 1999-2000 г.р.</t>
  </si>
  <si>
    <t>Юниоры 1997-1998 г.р.</t>
  </si>
  <si>
    <t>Юниоры 1994-1996 г.р.</t>
  </si>
  <si>
    <t>Мужчины 1993 г.р. и старше</t>
  </si>
  <si>
    <t>Мужчины</t>
  </si>
  <si>
    <t>Антоненков Сергей</t>
  </si>
  <si>
    <t>Воронин В..н.Дык Л.А.</t>
  </si>
  <si>
    <t>Лисин Роман</t>
  </si>
  <si>
    <t>Илюшина Н.В.</t>
  </si>
  <si>
    <t>Юность России.СДЮСШОР "Юность"</t>
  </si>
  <si>
    <t>Катаузов Никита</t>
  </si>
  <si>
    <t>Йотов Х.Н.</t>
  </si>
  <si>
    <t>Профсоюзы.СДЮСШОР "Юность"</t>
  </si>
  <si>
    <t>Арсланов Рашит</t>
  </si>
  <si>
    <t>Иванков Виталий</t>
  </si>
  <si>
    <t>Богомудрова Т.М.</t>
  </si>
  <si>
    <t>Власкин Антон</t>
  </si>
  <si>
    <t>ЗТР Джавахова Г.С.. Куделина Н.М..Новикова И.А.</t>
  </si>
  <si>
    <t xml:space="preserve">Динамо.СДЮСШОР «Олимпиец». СДЮСШОР
«Юность»
</t>
  </si>
  <si>
    <t>Засолько Дмитрий</t>
  </si>
  <si>
    <t>Морозов Илья</t>
  </si>
  <si>
    <t>Колоколенков Михаил</t>
  </si>
  <si>
    <t>Меркушин В.С.. Куделина Н.М.</t>
  </si>
  <si>
    <t>Профсоюзы.СДЮСШОР «Олимпиец»</t>
  </si>
  <si>
    <t>Петров Евгений</t>
  </si>
  <si>
    <t>Динамо.СДЮСШОР
«Юность»</t>
  </si>
  <si>
    <t>Именин Александр</t>
  </si>
  <si>
    <t>Меркушин В.С.. Шицков К.С.</t>
  </si>
  <si>
    <t xml:space="preserve">Динамо.СДЮСШОР «Олимпиец»
</t>
  </si>
  <si>
    <t>Лонин Даниил</t>
  </si>
  <si>
    <t xml:space="preserve">ДжаваховаГ.С..
Н.М. Куделина
</t>
  </si>
  <si>
    <t>Тихомиров Владимир</t>
  </si>
  <si>
    <t xml:space="preserve">Капацинский О.К.
Илюшина Н.В.. 
Куделина Н.М.
</t>
  </si>
  <si>
    <t xml:space="preserve">Профсоюзы.СДЮСШОР «Олимпиец». СДЮСШОР
«Юность»
</t>
  </si>
  <si>
    <t xml:space="preserve">Лёзов Дмитрий </t>
  </si>
  <si>
    <t>Ивановская</t>
  </si>
  <si>
    <t>Птушкина Н.И.. Кузнецов В.А.</t>
  </si>
  <si>
    <t>Шашин Сергей</t>
  </si>
  <si>
    <t>Ярославская</t>
  </si>
  <si>
    <t>Филинова С.К</t>
  </si>
  <si>
    <t>СШОР по л/а и адаптивному спорту</t>
  </si>
  <si>
    <t xml:space="preserve">Елисеев Александр </t>
  </si>
  <si>
    <t xml:space="preserve">  Лукьянов А.Н.</t>
  </si>
  <si>
    <t>луч</t>
  </si>
  <si>
    <t>Сычёв Никита</t>
  </si>
  <si>
    <t>Морозова Л.В.. Паршенкова С.Д.</t>
  </si>
  <si>
    <t>юность</t>
  </si>
  <si>
    <t>Шульга Кирилл</t>
  </si>
  <si>
    <t>Якушкин А.Е.. Якушкина З.Е.</t>
  </si>
  <si>
    <t>Евсеенков Никита</t>
  </si>
  <si>
    <t>Трошкин Владислав</t>
  </si>
  <si>
    <t>Бурт А.С..      Михайлова Т.Н..                            Волкович А.Ю.</t>
  </si>
  <si>
    <t>темп</t>
  </si>
  <si>
    <t>Сережкин Сергей</t>
  </si>
  <si>
    <t>Мороженко В.С. Расторгуев Ю.Ю. Курзина Ю.В.</t>
  </si>
  <si>
    <t>Гапонов  Дмитрий</t>
  </si>
  <si>
    <t xml:space="preserve">Шарко В.С..   Мороженко В.С..      Расторгуев Ю.Ю. </t>
  </si>
  <si>
    <t>Бунаков Вадим</t>
  </si>
  <si>
    <t>Расторгуев Ю.Ю..   Голубева Е.А.</t>
  </si>
  <si>
    <t>Гапон Андрей</t>
  </si>
  <si>
    <t>Шнырь Л.В.. Расторгуев Ю.Ю.</t>
  </si>
  <si>
    <t>Буянкин Даниил</t>
  </si>
  <si>
    <t xml:space="preserve">Зайцева З.Х..   Зайцев А.В. </t>
  </si>
  <si>
    <t>Бубнев Алексей</t>
  </si>
  <si>
    <t>Каналес Е.А..     Белевский В.Н..                         Зайцев А.В.</t>
  </si>
  <si>
    <t>Понамаренко Михаил</t>
  </si>
  <si>
    <t>Кузнецов А.А.</t>
  </si>
  <si>
    <t>квант</t>
  </si>
  <si>
    <t>Харланов Андрей</t>
  </si>
  <si>
    <t>Гнатенко Константин</t>
  </si>
  <si>
    <t xml:space="preserve">  Лукьянов А.Н..   Борисова С.И.       </t>
  </si>
  <si>
    <t>Баклашкин Егор</t>
  </si>
  <si>
    <t>Каналес Е.А.. Зайцев А.В.</t>
  </si>
  <si>
    <t>Лавреев Даниил</t>
  </si>
  <si>
    <t>Конова О.Г.</t>
  </si>
  <si>
    <t>Милибаев Артём</t>
  </si>
  <si>
    <t>Фомин Андрей</t>
  </si>
  <si>
    <t>Лукъянов А.Н.</t>
  </si>
  <si>
    <t>Сидоров Глеб</t>
  </si>
  <si>
    <t>Шарко В.С.</t>
  </si>
  <si>
    <t>Первати Далви</t>
  </si>
  <si>
    <t xml:space="preserve">Смоленская </t>
  </si>
  <si>
    <t>в/к</t>
  </si>
  <si>
    <t>Копылов Ю.В.</t>
  </si>
  <si>
    <t>СГМУ</t>
  </si>
  <si>
    <t xml:space="preserve"> 3.08.1999</t>
  </si>
  <si>
    <t>Федоровы Л.Л.. Т.С.</t>
  </si>
  <si>
    <t xml:space="preserve">Селиванов Роман </t>
  </si>
  <si>
    <t>Дударев Руслан</t>
  </si>
  <si>
    <t xml:space="preserve">Добринский Тимур </t>
  </si>
  <si>
    <t>Степаньков А.А.</t>
  </si>
  <si>
    <t>Филимонов Артем</t>
  </si>
  <si>
    <t xml:space="preserve">Комаров Александр </t>
  </si>
  <si>
    <t>Коротовский Евгений</t>
  </si>
  <si>
    <t>Пучков А.А.</t>
  </si>
  <si>
    <t xml:space="preserve">Парфионович Евдоким </t>
  </si>
  <si>
    <t>Иванюк Илья</t>
  </si>
  <si>
    <t>Мухин А.С.</t>
  </si>
  <si>
    <t xml:space="preserve">Храмов Сергей </t>
  </si>
  <si>
    <t xml:space="preserve">Андреев В.В. </t>
  </si>
  <si>
    <t xml:space="preserve">Рыбаков Сергей </t>
  </si>
  <si>
    <t xml:space="preserve">Никащенков Кирилл </t>
  </si>
  <si>
    <t xml:space="preserve">Столяров И.В.  </t>
  </si>
  <si>
    <t xml:space="preserve">Федоров Игорь </t>
  </si>
  <si>
    <t>ЦСП. г. Рославль</t>
  </si>
  <si>
    <t xml:space="preserve">Никеев Владислав </t>
  </si>
  <si>
    <t xml:space="preserve">Федоров Алексей </t>
  </si>
  <si>
    <t>Московская Смоленская</t>
  </si>
  <si>
    <t>ЦСКА спорт.рота г.Балашиха. "ЦОВС" МО. ССДЮСШОР</t>
  </si>
  <si>
    <t>Познухов Илья</t>
  </si>
  <si>
    <t xml:space="preserve">Лагутин Денис </t>
  </si>
  <si>
    <t>Ефременков А.С.Федоров Л.Л.</t>
  </si>
  <si>
    <t>Соколец Владимир</t>
  </si>
  <si>
    <t>Елисеев Николай</t>
  </si>
  <si>
    <t>Дык Т.Е.</t>
  </si>
  <si>
    <t>ДЮСШ №2 г. Смоленск</t>
  </si>
  <si>
    <t xml:space="preserve">Кузнецов Денис </t>
  </si>
  <si>
    <t xml:space="preserve">Мамонов Иван </t>
  </si>
  <si>
    <t>Ефременков А.С.</t>
  </si>
  <si>
    <t xml:space="preserve"> Прищепа Василий</t>
  </si>
  <si>
    <t xml:space="preserve"> Чванов Виталий</t>
  </si>
  <si>
    <t>Старостин Денис</t>
  </si>
  <si>
    <t>ДЮСШ №2 г.Смоленск</t>
  </si>
  <si>
    <t xml:space="preserve"> Алескеров Алексей</t>
  </si>
  <si>
    <t xml:space="preserve"> Русаков Матвей</t>
  </si>
  <si>
    <t>Панасенков Владислав</t>
  </si>
  <si>
    <t>Шайков Дмитрий</t>
  </si>
  <si>
    <t>Верховинин Вячеслав</t>
  </si>
  <si>
    <t>Комаров Евгений</t>
  </si>
  <si>
    <t>Афанасьев В.И.</t>
  </si>
  <si>
    <t>Тихонов Евгений</t>
  </si>
  <si>
    <t>Янкович В.А.</t>
  </si>
  <si>
    <t>Красюков Александр</t>
  </si>
  <si>
    <t>Филиппов Иван</t>
  </si>
  <si>
    <t>Соколов Егор</t>
  </si>
  <si>
    <t>Каминский Сергей</t>
  </si>
  <si>
    <t>Каминская Г.В.</t>
  </si>
  <si>
    <t>Дзедиц Федор</t>
  </si>
  <si>
    <t>Баранов Константин</t>
  </si>
  <si>
    <t>Зайцев С.В.</t>
  </si>
  <si>
    <t>СГАФКСТ</t>
  </si>
  <si>
    <t xml:space="preserve"> Курочкин Влад</t>
  </si>
  <si>
    <t>ЦСП г. Рославль</t>
  </si>
  <si>
    <t xml:space="preserve"> Дворецкий Артем</t>
  </si>
  <si>
    <t>Ветохин М.А.</t>
  </si>
  <si>
    <t xml:space="preserve">Микула Павел </t>
  </si>
  <si>
    <t xml:space="preserve">Греков Владимир </t>
  </si>
  <si>
    <t xml:space="preserve"> Парлуй Артур </t>
  </si>
  <si>
    <t>Василькова Г.И.</t>
  </si>
  <si>
    <t xml:space="preserve"> Сергеев Андрей</t>
  </si>
  <si>
    <t xml:space="preserve"> Воинский Даниил</t>
  </si>
  <si>
    <t>Прохоренко Дмитрий</t>
  </si>
  <si>
    <t>Динамо Смоленск</t>
  </si>
  <si>
    <t xml:space="preserve"> Белявский Дмитрий </t>
  </si>
  <si>
    <t>Костькин Дмитрий</t>
  </si>
  <si>
    <t>ДЮСШ г. Гагарин</t>
  </si>
  <si>
    <t>Федченков Михаил</t>
  </si>
  <si>
    <t>Солдатенков Юрий</t>
  </si>
  <si>
    <t>Завалий Алексей</t>
  </si>
  <si>
    <t>Андреев В.В; Ефременков А.С.</t>
  </si>
  <si>
    <t>Данилов Влад</t>
  </si>
  <si>
    <t>Арсеновы А.Е. и В.Д.</t>
  </si>
  <si>
    <t>Танавский Виктор</t>
  </si>
  <si>
    <t>Крылов Денис</t>
  </si>
  <si>
    <t>Владимирская</t>
  </si>
  <si>
    <t>Птушкина Н.И.</t>
  </si>
  <si>
    <t>МБУ "СК Вымпел"</t>
  </si>
  <si>
    <t>Смирнов Данила</t>
  </si>
  <si>
    <t>Москва-Владимирская</t>
  </si>
  <si>
    <t>Бурлаков О.П..Кравцова К.О..Трошина Г.А..Коробова П.А.</t>
  </si>
  <si>
    <t>ЮМ СДЮСШОР-4</t>
  </si>
  <si>
    <t>Пушкарев Максим</t>
  </si>
  <si>
    <t>Герцен Е.А..Саков А.П.</t>
  </si>
  <si>
    <t>СДЮСШОР-4</t>
  </si>
  <si>
    <t>Болотов Сергей</t>
  </si>
  <si>
    <t>Корнилов Александр</t>
  </si>
  <si>
    <t>Плотников П.Н.</t>
  </si>
  <si>
    <t>СДЮСШОР №4</t>
  </si>
  <si>
    <t>Дёмин Александр</t>
  </si>
  <si>
    <t>Судаков К.А..Джезилашвили С.П..Бабайлова О.А</t>
  </si>
  <si>
    <t>ЦСКА</t>
  </si>
  <si>
    <t>Якутин Денис</t>
  </si>
  <si>
    <t>Стёпин Александр</t>
  </si>
  <si>
    <t>Сычёв А.С.</t>
  </si>
  <si>
    <t>Мысин Иван</t>
  </si>
  <si>
    <t>Новиков Е.Л.</t>
  </si>
  <si>
    <t>СКАД Ковров</t>
  </si>
  <si>
    <t>Жокин Никита</t>
  </si>
  <si>
    <t>Шумаков Илья</t>
  </si>
  <si>
    <t>Коробова П.А..Бурлаков О.П..Кравцова К.О.</t>
  </si>
  <si>
    <t>Блинов Кирилл</t>
  </si>
  <si>
    <t>Кузнецов Артем</t>
  </si>
  <si>
    <t>кМС</t>
  </si>
  <si>
    <t>Юн.Москвы.СДЮСШОР-4</t>
  </si>
  <si>
    <t>Ивлев Владимир</t>
  </si>
  <si>
    <t>ДЮСШ им.Даниловой</t>
  </si>
  <si>
    <t>Якушин Денис</t>
  </si>
  <si>
    <t>Волобуев Антон</t>
  </si>
  <si>
    <t>Горлов АН. Загорельский АИ</t>
  </si>
  <si>
    <t>Носуленко Юрий</t>
  </si>
  <si>
    <t>Горлов АН</t>
  </si>
  <si>
    <t>ЦАС и ФК</t>
  </si>
  <si>
    <t>Захаров Сергей</t>
  </si>
  <si>
    <t>Анпилов СИ</t>
  </si>
  <si>
    <t>Удалов Артем</t>
  </si>
  <si>
    <t>Хлякин ВВ. Горлов АН</t>
  </si>
  <si>
    <t>ЦСП. ДЮСШ № 2</t>
  </si>
  <si>
    <t>ДЮСШ № 2</t>
  </si>
  <si>
    <t>Сетракян Ваге</t>
  </si>
  <si>
    <t>Чурсин Андрей</t>
  </si>
  <si>
    <t>Коломыцев СФ. Горлов АН</t>
  </si>
  <si>
    <t>Волков Дмитрий</t>
  </si>
  <si>
    <t>Хорощак ВИ. Черников АД</t>
  </si>
  <si>
    <t>Чужинов Владислав</t>
  </si>
  <si>
    <t>Бычковы В.А. и О.И.. Савчук И.С.</t>
  </si>
  <si>
    <t>ЦСП. г. Бирюч ДЮСШ</t>
  </si>
  <si>
    <t>Будзинский Иван</t>
  </si>
  <si>
    <t>Яковлев Всеволод</t>
  </si>
  <si>
    <t>Зюнов Олег</t>
  </si>
  <si>
    <t>Бочарова НА. Копейкин ГА</t>
  </si>
  <si>
    <t>Кондратенко Антон</t>
  </si>
  <si>
    <t xml:space="preserve">КМС </t>
  </si>
  <si>
    <t>Кондратенко ПП. Кушкин ВЮ</t>
  </si>
  <si>
    <t>Каруков Андрей</t>
  </si>
  <si>
    <t>Бычковы В.А. и О.И</t>
  </si>
  <si>
    <t>г. Бирюч ДЮСШ</t>
  </si>
  <si>
    <t>Фролов Николай</t>
  </si>
  <si>
    <t>Криводерев Рудивар</t>
  </si>
  <si>
    <t>Лазовская Г.А.</t>
  </si>
  <si>
    <t>Иванов Виталий</t>
  </si>
  <si>
    <t>Бочарова НА</t>
  </si>
  <si>
    <t>Горбунов Андрей</t>
  </si>
  <si>
    <t>Анпилов СИ. Дьяков ВЮ</t>
  </si>
  <si>
    <t>Клёсов Макар</t>
  </si>
  <si>
    <t>Трубин Данил</t>
  </si>
  <si>
    <t>Авдеев Николай</t>
  </si>
  <si>
    <t>Бабкин А.П..Демиденкова Г.А.</t>
  </si>
  <si>
    <t>Мартыненко Артём</t>
  </si>
  <si>
    <t>Обухова Л.И..Кальвейт В.К.</t>
  </si>
  <si>
    <t>Омельченко Андрей</t>
  </si>
  <si>
    <t>Козловцев Г.С..Свириденков М.В.</t>
  </si>
  <si>
    <t>СДЮСШОР-21</t>
  </si>
  <si>
    <t>Пантелеев Антон</t>
  </si>
  <si>
    <t>Аристов И.С..Шигидина Т.С..Шигидин А.В.</t>
  </si>
  <si>
    <t>АННА ДЮСШ</t>
  </si>
  <si>
    <t>Качанов Максим</t>
  </si>
  <si>
    <t>Костин М.А..Харечкина В.В.</t>
  </si>
  <si>
    <t>ДЮСШ г.Павловск</t>
  </si>
  <si>
    <t>Лысенко Владимир</t>
  </si>
  <si>
    <t>МБУДО СДЮСШОР-5</t>
  </si>
  <si>
    <t>Кравченко Роман</t>
  </si>
  <si>
    <t>Тонконогов В.П..Сидоренко О.А..Сидоренко Е.Н.</t>
  </si>
  <si>
    <t>СДЮСШОР-5</t>
  </si>
  <si>
    <t xml:space="preserve">Галицын Евгений </t>
  </si>
  <si>
    <t>Козловцев Г.С..Козловцева Л.Я..</t>
  </si>
  <si>
    <t>Гетман Александр</t>
  </si>
  <si>
    <t>Манойлин В.И.</t>
  </si>
  <si>
    <t>Малащенко Артем</t>
  </si>
  <si>
    <t>Козловцев Г.С..Козловцева Л.Я.</t>
  </si>
  <si>
    <t>Трубников Иван</t>
  </si>
  <si>
    <t>Анисимов Алексей</t>
  </si>
  <si>
    <t>Поворотов И.в.</t>
  </si>
  <si>
    <t>Алеге Мухаммад</t>
  </si>
  <si>
    <t>Козловцев Г.С..Козловцева Е.А.</t>
  </si>
  <si>
    <t>Козловцев Дмитрий</t>
  </si>
  <si>
    <t>Павельев Александр</t>
  </si>
  <si>
    <t>Шигидины Т.С..А.В.</t>
  </si>
  <si>
    <t>ГайдукАлександр</t>
  </si>
  <si>
    <t>Козловцев Г.С</t>
  </si>
  <si>
    <t>Роженко Виктор</t>
  </si>
  <si>
    <t>Бакланов Денис</t>
  </si>
  <si>
    <t>Орлов Виталий</t>
  </si>
  <si>
    <t>Панжин Сергей</t>
  </si>
  <si>
    <t>Галкин Дмитрий</t>
  </si>
  <si>
    <t>Селин Владислав</t>
  </si>
  <si>
    <t>Долгушин А.В.</t>
  </si>
  <si>
    <t>ДЮСШ г.Таловая</t>
  </si>
  <si>
    <t>Семёнов Иван</t>
  </si>
  <si>
    <t>Лукьянов В.В.</t>
  </si>
  <si>
    <t>ДЮСШ г.Поворинская</t>
  </si>
  <si>
    <t>Колесников Александр</t>
  </si>
  <si>
    <t>Колесникова О.А.</t>
  </si>
  <si>
    <t>Булыгин Юрий</t>
  </si>
  <si>
    <t>Куранов Владислав</t>
  </si>
  <si>
    <t>Костакова Н.Е..Рябова И.Р.</t>
  </si>
  <si>
    <t>Чернухин Максим</t>
  </si>
  <si>
    <t>Числов М.А.</t>
  </si>
  <si>
    <t>Ремезов Алексей</t>
  </si>
  <si>
    <t>КостроМСкая</t>
  </si>
  <si>
    <t>Дружков А.Н</t>
  </si>
  <si>
    <t>КОСДЮСШОР</t>
  </si>
  <si>
    <t>Шакиров Илья</t>
  </si>
  <si>
    <t>Зинохин Роман</t>
  </si>
  <si>
    <t>Кузнецов Владислав</t>
  </si>
  <si>
    <t>Шалагинов А.Л</t>
  </si>
  <si>
    <t>Малков Александр</t>
  </si>
  <si>
    <t>Лякин С.Н</t>
  </si>
  <si>
    <t>Гришин Алексей</t>
  </si>
  <si>
    <t>Чаплыгин И.В.</t>
  </si>
  <si>
    <t>СмолГУ</t>
  </si>
  <si>
    <t>Михайлов Виктор</t>
  </si>
  <si>
    <t>Малышев сергей</t>
  </si>
  <si>
    <t>Коротков Артем</t>
  </si>
  <si>
    <t>Мощнев Никита</t>
  </si>
  <si>
    <t>Миляева О.В.</t>
  </si>
  <si>
    <t>Бурцев Владимир</t>
  </si>
  <si>
    <t>ДЮСШ-Мичуринск</t>
  </si>
  <si>
    <t>Леоненко Артём</t>
  </si>
  <si>
    <t>Пастушенко М.М.</t>
  </si>
  <si>
    <t>ДЮСШ ЦПС</t>
  </si>
  <si>
    <t>Ленчиков Никита</t>
  </si>
  <si>
    <t>Котова Н.И.</t>
  </si>
  <si>
    <t>ДЮСШ№1</t>
  </si>
  <si>
    <t>Сухарев Артём</t>
  </si>
  <si>
    <t>Русаков Матвей</t>
  </si>
  <si>
    <t>Романов Никита</t>
  </si>
  <si>
    <t>Иванова И.М.. Соколова Е.В.</t>
  </si>
  <si>
    <t>МУ СШОР-2</t>
  </si>
  <si>
    <t>Тараканова Кирилл</t>
  </si>
  <si>
    <t>Таракановы А.В..Ю.Ф.</t>
  </si>
  <si>
    <t>СДЮСШОР-19</t>
  </si>
  <si>
    <t>Шмелев Иван</t>
  </si>
  <si>
    <t>Русанак Кикита</t>
  </si>
  <si>
    <t>Малышев Сергей</t>
  </si>
  <si>
    <t>Руснак Никита</t>
  </si>
  <si>
    <t>Фроздов А.В..Шептунова С.Г.</t>
  </si>
  <si>
    <t>Карасев Леонид</t>
  </si>
  <si>
    <t>ЗТРБелова С.И..Белова Е.А.</t>
  </si>
  <si>
    <t>БО СШОР им.В.Д.Самотесова</t>
  </si>
  <si>
    <t>Алдошин Андрей</t>
  </si>
  <si>
    <t>Мурашко Алексей</t>
  </si>
  <si>
    <t>Данскова Е.Н.</t>
  </si>
  <si>
    <t>Белаш Антон</t>
  </si>
  <si>
    <t>Серегина В.В..Болотова В.В.</t>
  </si>
  <si>
    <t>Назаров Алексей</t>
  </si>
  <si>
    <t>Черников А.А..Кармаев М.В.</t>
  </si>
  <si>
    <t>Мосальский Никита</t>
  </si>
  <si>
    <t>Балашкова Е.В..Татчина В.И.</t>
  </si>
  <si>
    <t>БГУОР. СШОР "Русь"</t>
  </si>
  <si>
    <t>Лыкашев Максим</t>
  </si>
  <si>
    <t>БГУОР. СШОР им. Самотесова</t>
  </si>
  <si>
    <t>Гутников Ярослав</t>
  </si>
  <si>
    <t>Мишкин В.С..Сехина Т.Г.</t>
  </si>
  <si>
    <t>БГУОР СШОР"Русь"</t>
  </si>
  <si>
    <t xml:space="preserve">Новиков Дмитрий </t>
  </si>
  <si>
    <t>Чертков В.А.</t>
  </si>
  <si>
    <t>СШОР"Русь"</t>
  </si>
  <si>
    <t>Зеньков Дмитрий</t>
  </si>
  <si>
    <t>Трубин Ю.Н..Болотова В.В.</t>
  </si>
  <si>
    <t>БГУОР БО СШОР им.Самотесова</t>
  </si>
  <si>
    <t>Гуров Андрей</t>
  </si>
  <si>
    <t>Марийчук Алексей</t>
  </si>
  <si>
    <t>Беляев А.В.</t>
  </si>
  <si>
    <t>Ноздрачёв Алексей</t>
  </si>
  <si>
    <t>Шептунова С.Г..Дроздов А.В.</t>
  </si>
  <si>
    <t>СШОР "Русь"</t>
  </si>
  <si>
    <t>Калеев Алексей</t>
  </si>
  <si>
    <t>Мишкин В.С..Кирикова Ю.П.</t>
  </si>
  <si>
    <t>Сехин Александр</t>
  </si>
  <si>
    <t>Шемигон О.С..ЗТР Ширяев С.П..Сехина Т.Г.</t>
  </si>
  <si>
    <t>Лысовский Иван</t>
  </si>
  <si>
    <t xml:space="preserve">Петров Александр </t>
  </si>
  <si>
    <t>ЗТР Шемигон О.С..Тантлевский Е.В.</t>
  </si>
  <si>
    <t>Коршунов Евгений</t>
  </si>
  <si>
    <t>Соколов В.В.</t>
  </si>
  <si>
    <t>Соловьев Андрей</t>
  </si>
  <si>
    <t>Настенко А.В..Гавриленко В.П..Рословец А.Н.</t>
  </si>
  <si>
    <t>Соловьев Дмитрий</t>
  </si>
  <si>
    <t>Шафенков Юрий</t>
  </si>
  <si>
    <t>Хижняк А.А..Сыркина С.П.</t>
  </si>
  <si>
    <t>Поздняков Семен</t>
  </si>
  <si>
    <t>Серегина В.В..БуртА.С..Соколов В.В.</t>
  </si>
  <si>
    <t>Семененко Никита</t>
  </si>
  <si>
    <t>Серегина В.В.</t>
  </si>
  <si>
    <t>СШОР им.В.Д.Самотесова</t>
  </si>
  <si>
    <t>Коршунов Дмитрий</t>
  </si>
  <si>
    <t>Николюк Александр</t>
  </si>
  <si>
    <t>Чурков А.И.</t>
  </si>
  <si>
    <t>Юность России. Галинищевская ДЮСШ</t>
  </si>
  <si>
    <t>Семиленков Антон</t>
  </si>
  <si>
    <t>Левый П.А.</t>
  </si>
  <si>
    <t>Константинов Артем</t>
  </si>
  <si>
    <t>Константинов А.А.</t>
  </si>
  <si>
    <t>Прохорец Алексей</t>
  </si>
  <si>
    <t>ЗТР Белова С.И..Белова Е.А.</t>
  </si>
  <si>
    <t>Ванюгов Александр</t>
  </si>
  <si>
    <t>Черников А.А</t>
  </si>
  <si>
    <t>Варочко Дмитрий</t>
  </si>
  <si>
    <t>Карташов В.А.</t>
  </si>
  <si>
    <t>Цыкин Сергей</t>
  </si>
  <si>
    <t>Коробов Вадим</t>
  </si>
  <si>
    <t>Коверзнев М.В..Серегина В.В.</t>
  </si>
  <si>
    <t>Ефимов Александр</t>
  </si>
  <si>
    <t>Алдушин Александр</t>
  </si>
  <si>
    <t>ЗТУз.ССР.Татчина В.И..ВдовинМ.В..Шептунова С.Г.</t>
  </si>
  <si>
    <t>БГУОР.БО СШОР"Русь"</t>
  </si>
  <si>
    <t>Чеканов Сергей</t>
  </si>
  <si>
    <t>ЦСКА.БГУОР.СШОР"Русь"</t>
  </si>
  <si>
    <t>Солдатенков Иван</t>
  </si>
  <si>
    <t>Москва-Брянск</t>
  </si>
  <si>
    <t>ЗТР Рябинкин С.А..Чурков А.И.</t>
  </si>
  <si>
    <t>Шевцов Александр</t>
  </si>
  <si>
    <t>Колзунов Александр</t>
  </si>
  <si>
    <t>Гребенников Дмитрий</t>
  </si>
  <si>
    <t>Кузнецов А.А..Ремезок О.Н.</t>
  </si>
  <si>
    <t>Тихонов Михаил</t>
  </si>
  <si>
    <t>Балашова Е.В.</t>
  </si>
  <si>
    <t>БО СШОР "Русь"</t>
  </si>
  <si>
    <t>Краснощек Антон</t>
  </si>
  <si>
    <t>Беляев А.В.. Константинов А.А.</t>
  </si>
  <si>
    <t>Кленов Владимир</t>
  </si>
  <si>
    <t>Шкуричева Н.В.</t>
  </si>
  <si>
    <t>Прохоров Михаил</t>
  </si>
  <si>
    <t>Шарко В.С.. Шанырь Л.В.</t>
  </si>
  <si>
    <t>Спиридонов Александр</t>
  </si>
  <si>
    <t>Зайцев А.В..Зайцева З.М.. Каналес Е.А.</t>
  </si>
  <si>
    <t>ОСДЮСШОР"Юность"</t>
  </si>
  <si>
    <t>Савченко Максим</t>
  </si>
  <si>
    <t>Рябова И.Д..Чехунов Е.И.</t>
  </si>
  <si>
    <t>СДЮСШОР№6</t>
  </si>
  <si>
    <t>Печёнкин Алексей</t>
  </si>
  <si>
    <t>Магницкий М.В..Гудова В.А.</t>
  </si>
  <si>
    <t>ИГЭУ-СДЮСШОР№6</t>
  </si>
  <si>
    <t>Журавлев Михаил</t>
  </si>
  <si>
    <t>Гильмутдинов Ю.В.. Лукичев А.В.</t>
  </si>
  <si>
    <t>Куфтырёв Дмитрий</t>
  </si>
  <si>
    <t>Гильмутдинов Ю.В.. Курёв А.Л.</t>
  </si>
  <si>
    <t>ИГЭУ</t>
  </si>
  <si>
    <t>Пряхин Максим</t>
  </si>
  <si>
    <t>Маринина Н.Н. Баринов А.С.</t>
  </si>
  <si>
    <t>Маров Дмитрий</t>
  </si>
  <si>
    <t>Маринина Н.Н. Мухин Е.И.</t>
  </si>
  <si>
    <t>Кузьмин Михаил</t>
  </si>
  <si>
    <t>Чахунов Е.И</t>
  </si>
  <si>
    <t>Забуравин Андрей</t>
  </si>
  <si>
    <t>Гильмутдинов Ю.В.. Кашникова Т.А.</t>
  </si>
  <si>
    <t>Никонов Никита</t>
  </si>
  <si>
    <t>Гильмутдинов Ю.В.</t>
  </si>
  <si>
    <t>Соколов Сергей</t>
  </si>
  <si>
    <t>Баркина Ю.А.</t>
  </si>
  <si>
    <t>КДЮСШ</t>
  </si>
  <si>
    <t>Исаев Максим</t>
  </si>
  <si>
    <t>Смирнов Иван</t>
  </si>
  <si>
    <t>Воробьев Михаил</t>
  </si>
  <si>
    <t>Исхаков Айдар</t>
  </si>
  <si>
    <t>Афоненко А.А.</t>
  </si>
  <si>
    <t>ДЮСШ "Олимп"</t>
  </si>
  <si>
    <t>Селиверстов Илья</t>
  </si>
  <si>
    <t>ДЮСАШ им.Капитонова</t>
  </si>
  <si>
    <t>Гомзяков Михаил</t>
  </si>
  <si>
    <t>Савельев Алексендр</t>
  </si>
  <si>
    <t>Луговкины А.А..Н.Б</t>
  </si>
  <si>
    <t>МБУ ДО ДЮСШ им.Богдановского</t>
  </si>
  <si>
    <t>Зелов Александр</t>
  </si>
  <si>
    <t>Рубцовы А.Н..И.В.</t>
  </si>
  <si>
    <t>ГБУ ДО ОДЮСШ</t>
  </si>
  <si>
    <t>Корнилов Сергей</t>
  </si>
  <si>
    <t>Маренков Р.Ю..Фролова Т.С..Измоденова Н.А.</t>
  </si>
  <si>
    <t>Железнов Андрей</t>
  </si>
  <si>
    <t>Спиридонов Николай</t>
  </si>
  <si>
    <t>Пугачев А.П.</t>
  </si>
  <si>
    <t>Котов Сергей</t>
  </si>
  <si>
    <t>Белобровы О.А..Е.В.. Котова Э.А.</t>
  </si>
  <si>
    <t>Старицкая ДЮСШ</t>
  </si>
  <si>
    <t>Могилевский Максим</t>
  </si>
  <si>
    <t>Сидоров Алексей</t>
  </si>
  <si>
    <t>СШОР №5 г.Липецк</t>
  </si>
  <si>
    <t>Бердников Андрей</t>
  </si>
  <si>
    <t>Ефанов Алексей</t>
  </si>
  <si>
    <t>Трухина И.М..Друзь В.С.</t>
  </si>
  <si>
    <t>Заднов Максим</t>
  </si>
  <si>
    <t>Трухина И.М.</t>
  </si>
  <si>
    <t>Горбунов Никита</t>
  </si>
  <si>
    <t>ЗТ КССР Кармаев М.В.</t>
  </si>
  <si>
    <t>Ульянов Дмитрий</t>
  </si>
  <si>
    <t>ЗТ КССР Кармаев М.В</t>
  </si>
  <si>
    <t>Сафонов Михаил</t>
  </si>
  <si>
    <t>Чернышев А.В..ЗТ КССР Кармаев М.В.</t>
  </si>
  <si>
    <t>Анохин Дмитрий</t>
  </si>
  <si>
    <t>ЗТ КССР Кармаев М.В.. Чернышев А.В.</t>
  </si>
  <si>
    <t>Чернов Андрей</t>
  </si>
  <si>
    <t>Фролова Т.С..Н.А.. ЗТР Игаева Л.Ф.</t>
  </si>
  <si>
    <t>Г.Москва МСС УОР-1. СШОР№5</t>
  </si>
  <si>
    <t>Чурилов Антон</t>
  </si>
  <si>
    <t>Шевякин Ф.А.</t>
  </si>
  <si>
    <t>Болгов Николай</t>
  </si>
  <si>
    <t>Непомнящая И.А.</t>
  </si>
  <si>
    <t>Зарицкий Руслан</t>
  </si>
  <si>
    <t>Белоусов Сергей</t>
  </si>
  <si>
    <t>Веселова С.Ю.</t>
  </si>
  <si>
    <t>Животова И.Д..Романова В.Н.</t>
  </si>
  <si>
    <t>Гончаров Артём</t>
  </si>
  <si>
    <t>Мелёхин Михаил</t>
  </si>
  <si>
    <t>Фильчев А.В.</t>
  </si>
  <si>
    <t>ШВСМ-СДЮСШОР г.Узловая</t>
  </si>
  <si>
    <t>Гудков Денис</t>
  </si>
  <si>
    <t>Ким Н.Ю..Анисимов В.Н.</t>
  </si>
  <si>
    <t>Банников Дмитрий</t>
  </si>
  <si>
    <t>Осетрова Т.Б..Осетров А.И.</t>
  </si>
  <si>
    <t>Индус Владимир</t>
  </si>
  <si>
    <t>Шабанов В.И..Анисимов В.Н.</t>
  </si>
  <si>
    <t>ШВСМ-ДЮСШ Щёкино</t>
  </si>
  <si>
    <t>Пронин Николай</t>
  </si>
  <si>
    <t>Горячих  А.В.</t>
  </si>
  <si>
    <t>Мухин Михаил</t>
  </si>
  <si>
    <t>Гераськин О.В.</t>
  </si>
  <si>
    <t>Воробьёв Дмитрий</t>
  </si>
  <si>
    <t>Сысоев Владимир</t>
  </si>
  <si>
    <t>Сергеев А.И.. Осетров А.И.</t>
  </si>
  <si>
    <t>Дорофеев Алексей</t>
  </si>
  <si>
    <t>Суббочев Сергей</t>
  </si>
  <si>
    <t>Анисимов Александр</t>
  </si>
  <si>
    <t>Жильцов Александр</t>
  </si>
  <si>
    <t>ЗТР Маринов В.Н.. Романова В.Н.</t>
  </si>
  <si>
    <t>ШВСМ-СДЮСШОР РА</t>
  </si>
  <si>
    <t>Меринков Павел</t>
  </si>
  <si>
    <t>СДЮШ ОР "Урожай</t>
  </si>
  <si>
    <t>Аникин Руслан</t>
  </si>
  <si>
    <t>Тихонов В.. Тихонова М.С.</t>
  </si>
  <si>
    <t>СДЮШОР г.Железногорск</t>
  </si>
  <si>
    <t>Купин Антон</t>
  </si>
  <si>
    <t>Купин Д.А.</t>
  </si>
  <si>
    <t>ЦСП ШВСМ</t>
  </si>
  <si>
    <t>Махов Дмитрий</t>
  </si>
  <si>
    <t>ДЮСШ Виктория</t>
  </si>
  <si>
    <t>Зубков Никита</t>
  </si>
  <si>
    <t>Хмеленко Н.Н.</t>
  </si>
  <si>
    <t>Дегтярёв Игорь</t>
  </si>
  <si>
    <t>Геращенко Г.А.</t>
  </si>
  <si>
    <t>СДЮШОР Г.Железногорск</t>
  </si>
  <si>
    <t>Александров Дмитрий</t>
  </si>
  <si>
    <t>Яковлев Е.Н</t>
  </si>
  <si>
    <t>Шмыгарев Александр</t>
  </si>
  <si>
    <t>СДЮСШОР г.Железногорск</t>
  </si>
  <si>
    <t>Тихонов Павел</t>
  </si>
  <si>
    <t>Крылов сергей</t>
  </si>
  <si>
    <t>Брежнев Михаил</t>
  </si>
  <si>
    <t>Квасков Владислав</t>
  </si>
  <si>
    <t>Катунин Евгений</t>
  </si>
  <si>
    <t>Шалапуда Никита</t>
  </si>
  <si>
    <t>Прошин Е.К.</t>
  </si>
  <si>
    <t>СДЮСШОР-"Урожай"</t>
  </si>
  <si>
    <t>Замулин Павел</t>
  </si>
  <si>
    <t>Курская-Белгород</t>
  </si>
  <si>
    <t>Коломыцев С.Ф.</t>
  </si>
  <si>
    <t>Хардиков Павел</t>
  </si>
  <si>
    <t>Габриелов Артур</t>
  </si>
  <si>
    <t>Анозин В.М.</t>
  </si>
  <si>
    <t>Примак Олег</t>
  </si>
  <si>
    <t>ДЮСШ "Урожай"</t>
  </si>
  <si>
    <t>Толмачев Роман</t>
  </si>
  <si>
    <t>Тихонов В.. Тихонова М.С..Халеев В.В..Сударева Н.И.</t>
  </si>
  <si>
    <t>СДЮСШОР Железногорск УОР-1</t>
  </si>
  <si>
    <t>Боев Денис</t>
  </si>
  <si>
    <t>Яковлев Е.Н..Боева Е.А.</t>
  </si>
  <si>
    <t>Федоров Андрей</t>
  </si>
  <si>
    <t>Ореховы А.В..Р.А.</t>
  </si>
  <si>
    <t>СДЮСШОР-1. ШВСМ г.Железногорск</t>
  </si>
  <si>
    <t>Проскурин Валерий</t>
  </si>
  <si>
    <t>Руденко В.Д..Е.Н.</t>
  </si>
  <si>
    <t>Карлов Илья</t>
  </si>
  <si>
    <t>Лупиков Александр</t>
  </si>
  <si>
    <t>Орехов А.В.. Старикова Е.А.</t>
  </si>
  <si>
    <t>СДЮШОР г. Железногорск</t>
  </si>
  <si>
    <t>Черных Егор</t>
  </si>
  <si>
    <t>Федяев Максим</t>
  </si>
  <si>
    <t>Тихоновы А.В..М.С..Маркевич Н.И.</t>
  </si>
  <si>
    <t>Фомин Александр</t>
  </si>
  <si>
    <t>Точилов Михаил</t>
  </si>
  <si>
    <t>Соломонов А.В.</t>
  </si>
  <si>
    <t>ДЮСШ-Виктория</t>
  </si>
  <si>
    <t>Рытиков Андрей</t>
  </si>
  <si>
    <t>Прошин Е.К.. Хмеленко Н.Н.</t>
  </si>
  <si>
    <t>Чернышов Андрей</t>
  </si>
  <si>
    <t>Чернышов А.И.</t>
  </si>
  <si>
    <t>Пахомов Пётр</t>
  </si>
  <si>
    <t>Тихонов А.В.. М.С.</t>
  </si>
  <si>
    <t>Ляликов Николай</t>
  </si>
  <si>
    <t>Руденко В.Д..Е.Н.. Шаев В.О.</t>
  </si>
  <si>
    <t>ШВСМ г.Курск</t>
  </si>
  <si>
    <t>Стрелков Михаил</t>
  </si>
  <si>
    <t xml:space="preserve">Дин. </t>
  </si>
  <si>
    <t>Панихидкин Владислав</t>
  </si>
  <si>
    <t>Хархардин О.В.</t>
  </si>
  <si>
    <t>"Олимп"</t>
  </si>
  <si>
    <t>Герасимов Евгений</t>
  </si>
  <si>
    <t>Мельников В.Г.</t>
  </si>
  <si>
    <t>Паршин Павел</t>
  </si>
  <si>
    <t>Майорова О.А..Хархардин О.В.</t>
  </si>
  <si>
    <t>СДЮСШОР №2</t>
  </si>
  <si>
    <t>Чуфранов Руслан</t>
  </si>
  <si>
    <t>Майоров С.Б.</t>
  </si>
  <si>
    <t>Костюк Дмитрий</t>
  </si>
  <si>
    <t>Коновалов Владислав</t>
  </si>
  <si>
    <t>Талько Виталий</t>
  </si>
  <si>
    <t>Талько В.В.</t>
  </si>
  <si>
    <t>Зибров Иван</t>
  </si>
  <si>
    <t>Леисава И.А.. Леисава Г.И.</t>
  </si>
  <si>
    <t>СДЮСШОР №1 УОР</t>
  </si>
  <si>
    <t>Власкин Константин</t>
  </si>
  <si>
    <t>Майорова О.А.</t>
  </si>
  <si>
    <t>Мадышев Дмитрий</t>
  </si>
  <si>
    <t>Харкардин О.В.</t>
  </si>
  <si>
    <t>Калганов никита</t>
  </si>
  <si>
    <t>Букаев А.В.</t>
  </si>
  <si>
    <t>Асхабов Мансур</t>
  </si>
  <si>
    <t>Толмачёв Степан</t>
  </si>
  <si>
    <t>Павленко Т.А.. Филатова М.И.</t>
  </si>
  <si>
    <t>ДЮСШ№4</t>
  </si>
  <si>
    <t>Голоктионов Тимофей</t>
  </si>
  <si>
    <t>УОР</t>
  </si>
  <si>
    <t>Букреев Николай</t>
  </si>
  <si>
    <t>Яковлева Е.А.</t>
  </si>
  <si>
    <t>Власов Денис</t>
  </si>
  <si>
    <t>Яковлева Е.А</t>
  </si>
  <si>
    <t>Несветаев Денис</t>
  </si>
  <si>
    <t>Анпилов С.А.. Яковлева Е.Н.</t>
  </si>
  <si>
    <t>Войтенко Алексей</t>
  </si>
  <si>
    <t>Вдовенков В.М.</t>
  </si>
  <si>
    <t>БелГАУ им.В.Я. Горина</t>
  </si>
  <si>
    <t>Бобров Евгений</t>
  </si>
  <si>
    <t>Вдовенков В.М..Тимощук А.В.</t>
  </si>
  <si>
    <t>Кулагин Иван</t>
  </si>
  <si>
    <t>Вдовенков В.М..Крамаровская Т.В.</t>
  </si>
  <si>
    <t>Кеменов Юрий</t>
  </si>
  <si>
    <t>Вдовенков В.М.. Красаровская Т.В.</t>
  </si>
  <si>
    <t>Мохаммад Артём</t>
  </si>
  <si>
    <t>Дмитренко Роман</t>
  </si>
  <si>
    <t>Бодров Артём</t>
  </si>
  <si>
    <t>Чекасин Виктор</t>
  </si>
  <si>
    <t>Федоренко Никита</t>
  </si>
  <si>
    <t>Тарасов Родион</t>
  </si>
  <si>
    <t>Шестаков Дмитрий</t>
  </si>
  <si>
    <t>Амзаев Роман</t>
  </si>
  <si>
    <t>Протасевич Алексей</t>
  </si>
  <si>
    <t>Вдовенков В.М.. Тимощук А.В.</t>
  </si>
  <si>
    <t>Долженко Андрей</t>
  </si>
  <si>
    <t xml:space="preserve">Скляров Юрий </t>
  </si>
  <si>
    <t>Вдовенков В.М..Хлякин В.В.</t>
  </si>
  <si>
    <t>Ампилов С.И.</t>
  </si>
  <si>
    <t>Г.Губкин ДЮСШ№2</t>
  </si>
  <si>
    <t>Головин Владимир</t>
  </si>
  <si>
    <t>Поликанов В.В.</t>
  </si>
  <si>
    <t>Вашуркин Александр</t>
  </si>
  <si>
    <t>Иванов Е.В..Г.Ф</t>
  </si>
  <si>
    <t>Мишаков Дмитрий</t>
  </si>
  <si>
    <t>Лопатинец В.И.</t>
  </si>
  <si>
    <t>Костенко Дмитрий</t>
  </si>
  <si>
    <t>Костенко С.В.</t>
  </si>
  <si>
    <t>ДЮСШ "Сатурн"</t>
  </si>
  <si>
    <t>Ковальчук Кирилл</t>
  </si>
  <si>
    <t>Иванов Е.В.. Гойшик Т.Г.</t>
  </si>
  <si>
    <t>Перышкин Александр</t>
  </si>
  <si>
    <t>Бардина С.А..Челмодеев С.И.</t>
  </si>
  <si>
    <t>Самарин Владислав</t>
  </si>
  <si>
    <t>Полищук И.Б.</t>
  </si>
  <si>
    <t>МАУ "ЦДЮС"</t>
  </si>
  <si>
    <t>Деревянко Евгений</t>
  </si>
  <si>
    <t>Чебыкина Т.Г.. Матюхин Н.И.. Розенберг Е.М.</t>
  </si>
  <si>
    <t>СДЮСШОР МО С/К Метеор</t>
  </si>
  <si>
    <t>Марков Александр</t>
  </si>
  <si>
    <t>Костылевы В.Ф.. В.Д.</t>
  </si>
  <si>
    <t>СДЮСШОР МО ГУОР</t>
  </si>
  <si>
    <t>Павлов Павел</t>
  </si>
  <si>
    <t>Золотухин А.И.</t>
  </si>
  <si>
    <t>Урусов Вячеслав</t>
  </si>
  <si>
    <t>Белоусов А.О.. Емельянов А.Н.. Авдонин С.П.</t>
  </si>
  <si>
    <t>Воробьев Владимир</t>
  </si>
  <si>
    <t>Пугачевы Н.Н.. С.С.</t>
  </si>
  <si>
    <t>СДЮСШОР МО. Клинская ДЮСШ</t>
  </si>
  <si>
    <t>Федосеев Максим</t>
  </si>
  <si>
    <t>Арабаджев С.И.</t>
  </si>
  <si>
    <t>Зуев Константин</t>
  </si>
  <si>
    <t>Горохов В.К.</t>
  </si>
  <si>
    <t>ДЮСШ Сатурн</t>
  </si>
  <si>
    <t>Гаврилов Михаил</t>
  </si>
  <si>
    <t>Жуков А.А.</t>
  </si>
  <si>
    <t>СДЮСШОР "Коломна"</t>
  </si>
  <si>
    <t>Рыбкин Вадим</t>
  </si>
  <si>
    <t>Коневцовы Р.А..Е.Н.. Кавкаев А.Ю.</t>
  </si>
  <si>
    <t>ГБУ МО "ЦОВС".Клинская ДЮСШ.УОР №2</t>
  </si>
  <si>
    <t>Быков Андрей</t>
  </si>
  <si>
    <t>Водолага И.Г.. Сударева Н.И.</t>
  </si>
  <si>
    <t>СК "Метеор"</t>
  </si>
  <si>
    <t>Балаюш Александр</t>
  </si>
  <si>
    <t>Махмутовы Р.Р..А.Г.</t>
  </si>
  <si>
    <t>СДЮСШОР "Академия спорта"</t>
  </si>
  <si>
    <t>Пугачёв Алексей</t>
  </si>
  <si>
    <t>Диваченко Георгий</t>
  </si>
  <si>
    <t>Пятаев Н.С..А.П.</t>
  </si>
  <si>
    <t>МКОУ ДО ДЮСШ г.Чехов</t>
  </si>
  <si>
    <t>Епишкин артём</t>
  </si>
  <si>
    <t>Анисимова А.К.</t>
  </si>
  <si>
    <t>МУ ДО СДЮСШОР</t>
  </si>
  <si>
    <t>Пешков Иннокентий</t>
  </si>
  <si>
    <t>Нефедов Сергей</t>
  </si>
  <si>
    <t>Иванов Е.В..Г.Ф.</t>
  </si>
  <si>
    <t>Сторожилов Николай</t>
  </si>
  <si>
    <t>Костенко С.В..Костылев В.Ф.</t>
  </si>
  <si>
    <t>ДЮСШ. Сатурн.г.Раменское</t>
  </si>
  <si>
    <t>Мустафаев Михаил</t>
  </si>
  <si>
    <t>ГБУ МО "ЦОВС".СДЮСШОР МО.ГУОР</t>
  </si>
  <si>
    <t>Димов А.К.</t>
  </si>
  <si>
    <t>ДЮСШ с\к Сатурн</t>
  </si>
  <si>
    <t>Чуб Сергей</t>
  </si>
  <si>
    <t>Саркисян А.М.</t>
  </si>
  <si>
    <t>Куприянов Павел</t>
  </si>
  <si>
    <t>Гойшик Т.Г..Поспелова О.Г.</t>
  </si>
  <si>
    <t>СДЮСШОР МО.ГУОР</t>
  </si>
  <si>
    <t>Владымцев Никита</t>
  </si>
  <si>
    <t>Исковские А.В..В.А.</t>
  </si>
  <si>
    <t>СДЮСШОР. ГБУДОМО</t>
  </si>
  <si>
    <t>Желенков Артём</t>
  </si>
  <si>
    <t>Ененко И.Г..Петров Н.А.</t>
  </si>
  <si>
    <t>Иордан Захар</t>
  </si>
  <si>
    <t>Макаров А.Ф.. Громов О.А.</t>
  </si>
  <si>
    <t>ГБУ МО "ЦОВС".СДЮСШОР МО. ДЮСШ Дедовск.УОР "2</t>
  </si>
  <si>
    <t>Гайнуллин Фаиль</t>
  </si>
  <si>
    <t>Шарков В.М.</t>
  </si>
  <si>
    <t>Клиновская ДЮСШ</t>
  </si>
  <si>
    <t>Сергеев Никита</t>
  </si>
  <si>
    <t>Ткаченко Александр</t>
  </si>
  <si>
    <t>СДЮСШОР МО.МАУ "ЦДЮС"</t>
  </si>
  <si>
    <t>Стадников Лев</t>
  </si>
  <si>
    <t>Елисеев А.Н. Арестов В.Е.</t>
  </si>
  <si>
    <t>Евдокимов Константин</t>
  </si>
  <si>
    <t>Фомин В.И.. Некрасов В.И.</t>
  </si>
  <si>
    <t>Шмелев Валентин</t>
  </si>
  <si>
    <t>Никифоров А.М..Белоусов А.О.</t>
  </si>
  <si>
    <t>Дунаев Никита</t>
  </si>
  <si>
    <t>Пугачёв С.С.</t>
  </si>
  <si>
    <t>Пугаев Антон</t>
  </si>
  <si>
    <t>Емельянов ДюН..Белоусов А.О.. Авдонин С.П</t>
  </si>
  <si>
    <t>Проскуриков Игнат</t>
  </si>
  <si>
    <t>Варданян Девид</t>
  </si>
  <si>
    <t>Богдановы А.М..Е.И.. Коротеева М.М.</t>
  </si>
  <si>
    <t>ГУОР.СДЮСШОР</t>
  </si>
  <si>
    <t>Жолтиков Роман</t>
  </si>
  <si>
    <t>Голосеевы М.М.. Т.С.</t>
  </si>
  <si>
    <t>Нефедов Ростислав</t>
  </si>
  <si>
    <t>Ивановы Е.В..Г.Ф.</t>
  </si>
  <si>
    <t>Жулин Максим</t>
  </si>
  <si>
    <t>Филиппов Егор</t>
  </si>
  <si>
    <t>ГБУ ДОД СДЮСШОР с/к Метеор</t>
  </si>
  <si>
    <t>Борисов Андрей</t>
  </si>
  <si>
    <t>Суслин С.Н.. Белоусов А.О.. Емельянов Д.Н.</t>
  </si>
  <si>
    <t>Клыков Олег</t>
  </si>
  <si>
    <t>Пугачёва Н.Н.. Коневцовы Р.А..Е.Н.</t>
  </si>
  <si>
    <t>СДЮСШОР.Клинская ДЮСШ</t>
  </si>
  <si>
    <t>Бондарчук Данил</t>
  </si>
  <si>
    <t>Зиновьев Максим</t>
  </si>
  <si>
    <t>Шалимов Владимир</t>
  </si>
  <si>
    <t>Гутенков Г.Н..Смолянков С.М.</t>
  </si>
  <si>
    <t>Демидов Сергей</t>
  </si>
  <si>
    <t>Громов Сергей</t>
  </si>
  <si>
    <t>Ароспурян Игнат</t>
  </si>
  <si>
    <t>Аробаджев С.И.</t>
  </si>
  <si>
    <t>3-5 июня 2016 г</t>
  </si>
  <si>
    <t>х</t>
  </si>
  <si>
    <t>п.п162.7</t>
  </si>
  <si>
    <t>Краснов В.Н., Нестеров Е.Ю.</t>
  </si>
  <si>
    <t>DNF</t>
  </si>
  <si>
    <t xml:space="preserve">Гл.судья </t>
  </si>
  <si>
    <t>Гл. секретарь</t>
  </si>
  <si>
    <t>Дубинин Г.В. (судья ВК,г.Смоленск)</t>
  </si>
  <si>
    <t>Антонов А.П. (судья ВК,г.Смоленск)</t>
  </si>
  <si>
    <t>Московская-Воронежская</t>
  </si>
  <si>
    <t>ГБУ МО ЦОВС, МБУДО СДЮСШОР-5</t>
  </si>
  <si>
    <t>ГБУ МО ЦОВС МБУДО СДЮСШОР-5</t>
  </si>
  <si>
    <t>Данилов Данила</t>
  </si>
  <si>
    <t>Водолага И.Г., Игнатьев О.В.</t>
  </si>
  <si>
    <t>Бобров Алексей</t>
  </si>
  <si>
    <t xml:space="preserve">Чаплыгин </t>
  </si>
  <si>
    <t>Х0</t>
  </si>
  <si>
    <t>ХХХ</t>
  </si>
  <si>
    <t>ххх</t>
  </si>
  <si>
    <t>ХХ0</t>
  </si>
  <si>
    <t>ХХ</t>
  </si>
  <si>
    <t>ХХ-</t>
  </si>
  <si>
    <t>ЗМС</t>
  </si>
  <si>
    <t>Лагутин Денис</t>
  </si>
  <si>
    <t>Смоленская</t>
  </si>
  <si>
    <t>-</t>
  </si>
  <si>
    <t>Х-</t>
  </si>
  <si>
    <t>Голышев Евгений</t>
  </si>
  <si>
    <t>Краснов В.Н.,Маринов В.Н.Нестеров Е.И.</t>
  </si>
  <si>
    <t>Х</t>
  </si>
  <si>
    <t>Костромская</t>
  </si>
  <si>
    <t>ШВСМ-ДЮСШ Суворов</t>
  </si>
  <si>
    <t>Тихонов А.В.. Тихонова М.С.</t>
  </si>
  <si>
    <t>Коноплин Павел</t>
  </si>
  <si>
    <t>Зайцева З.М,Каналес Е.А.</t>
  </si>
  <si>
    <t>Харардин О.В.</t>
  </si>
  <si>
    <t>ОСДЮСШОР</t>
  </si>
  <si>
    <t>Курская Белгородская</t>
  </si>
  <si>
    <t>Тараканов Кирилл</t>
  </si>
  <si>
    <t>Лукьянова В.В.</t>
  </si>
  <si>
    <t>Яковлева Е.Н</t>
  </si>
  <si>
    <t>Емельянов Д.Н..Белоусов А.О.. Авдонин С.П</t>
  </si>
  <si>
    <t>Поворотов И.В.</t>
  </si>
  <si>
    <t>Гильмутдинов Ю.В.. Фтырев</t>
  </si>
  <si>
    <t/>
  </si>
  <si>
    <t>Анощенков Сергей</t>
  </si>
  <si>
    <t>Москва Брянская</t>
  </si>
  <si>
    <t>Хорощак ВИ.Волков О.Д.Черников АД Иванов В.М.</t>
  </si>
  <si>
    <t>Федоровы Л.Л.Т.С.</t>
  </si>
  <si>
    <t xml:space="preserve">Чемпионат и первенство ЦФО России по легкой атлетике </t>
  </si>
  <si>
    <t>5+3</t>
  </si>
  <si>
    <t>справка</t>
  </si>
  <si>
    <t>Лукьянов А.Н.,Борисова С.И.Полоницкий А.Е.,Вдовин М.В.</t>
  </si>
  <si>
    <t>Каналес Е.А.. Зайцева З.М.</t>
  </si>
  <si>
    <t>Лукьянов А.Н.,Вдовин М.В.,Полоницкий А.Е.</t>
  </si>
  <si>
    <t>Крылов Сергей</t>
  </si>
  <si>
    <t>Филлипов Егор</t>
  </si>
  <si>
    <t>DNf</t>
  </si>
  <si>
    <t>Скляров Юрий</t>
  </si>
  <si>
    <t>5 кг</t>
  </si>
  <si>
    <t>6 кг</t>
  </si>
  <si>
    <t>Бондарчук Даниил</t>
  </si>
  <si>
    <t>ветер</t>
  </si>
  <si>
    <t>50,75</t>
  </si>
  <si>
    <t>50,93</t>
  </si>
  <si>
    <t>51,05</t>
  </si>
  <si>
    <t>51,67</t>
  </si>
  <si>
    <t>51,70</t>
  </si>
  <si>
    <t>52,22</t>
  </si>
  <si>
    <t>52,56</t>
  </si>
  <si>
    <t>52,83</t>
  </si>
  <si>
    <t>52,90</t>
  </si>
  <si>
    <t>53,17</t>
  </si>
  <si>
    <t>53,39</t>
  </si>
  <si>
    <t>53,47</t>
  </si>
  <si>
    <t>53,60</t>
  </si>
  <si>
    <t>53,61</t>
  </si>
  <si>
    <t>53,84</t>
  </si>
  <si>
    <t>53,93</t>
  </si>
  <si>
    <t>54,01</t>
  </si>
  <si>
    <t>54,39</t>
  </si>
  <si>
    <t>54,79</t>
  </si>
  <si>
    <t>54,85</t>
  </si>
  <si>
    <t>55,64</t>
  </si>
  <si>
    <t>55,92</t>
  </si>
  <si>
    <t>55,99</t>
  </si>
  <si>
    <t>56,18</t>
  </si>
  <si>
    <t>48,33</t>
  </si>
  <si>
    <t>49,36</t>
  </si>
  <si>
    <t>49,37</t>
  </si>
  <si>
    <t>49,38</t>
  </si>
  <si>
    <t>49,94</t>
  </si>
  <si>
    <t>51,16</t>
  </si>
  <si>
    <t>51,37</t>
  </si>
  <si>
    <t>51,48</t>
  </si>
  <si>
    <t>51,75</t>
  </si>
  <si>
    <t>52,57</t>
  </si>
  <si>
    <t>52,98</t>
  </si>
  <si>
    <t>53,45</t>
  </si>
  <si>
    <t>53,76</t>
  </si>
  <si>
    <t>55,34</t>
  </si>
  <si>
    <t>48,23</t>
  </si>
  <si>
    <t>48,48</t>
  </si>
  <si>
    <t>48,81</t>
  </si>
  <si>
    <t>48,99</t>
  </si>
  <si>
    <t>49,40</t>
  </si>
  <si>
    <t>49,96</t>
  </si>
  <si>
    <t>49,99</t>
  </si>
  <si>
    <t>50,02</t>
  </si>
  <si>
    <t>50,16</t>
  </si>
  <si>
    <t>50,22</t>
  </si>
  <si>
    <t>50,43</t>
  </si>
  <si>
    <t>50,74</t>
  </si>
  <si>
    <t>50,91</t>
  </si>
  <si>
    <t>51,19</t>
  </si>
  <si>
    <t>51,33</t>
  </si>
  <si>
    <t>51,43</t>
  </si>
  <si>
    <t>51,59</t>
  </si>
  <si>
    <t>52,94</t>
  </si>
  <si>
    <t>53,09</t>
  </si>
  <si>
    <t>56,57</t>
  </si>
  <si>
    <t>59,65</t>
  </si>
  <si>
    <t>1:00.00</t>
  </si>
  <si>
    <t>47,49</t>
  </si>
  <si>
    <t>48,43</t>
  </si>
  <si>
    <t>48,72</t>
  </si>
  <si>
    <t>48,91</t>
  </si>
  <si>
    <t>49,88</t>
  </si>
  <si>
    <t>49,89</t>
  </si>
  <si>
    <t>50,00</t>
  </si>
  <si>
    <t>50,89</t>
  </si>
  <si>
    <t>51,10</t>
  </si>
  <si>
    <t>4:07.24</t>
  </si>
  <si>
    <t>4:11.26</t>
  </si>
  <si>
    <t>4:11.66</t>
  </si>
  <si>
    <t>4:12.99</t>
  </si>
  <si>
    <t>4:13.74</t>
  </si>
  <si>
    <t>4:14.48</t>
  </si>
  <si>
    <t>4:14.55</t>
  </si>
  <si>
    <t>4:16.27</t>
  </si>
  <si>
    <t>4:16.42</t>
  </si>
  <si>
    <t>4:19.54</t>
  </si>
  <si>
    <t>4:26.53</t>
  </si>
  <si>
    <t>4:06.90</t>
  </si>
  <si>
    <t>4:07.84</t>
  </si>
  <si>
    <t>4:12.09</t>
  </si>
  <si>
    <t>4:16.55</t>
  </si>
  <si>
    <t>4:16.82</t>
  </si>
  <si>
    <t>3:52.40</t>
  </si>
  <si>
    <t>3:52.99</t>
  </si>
  <si>
    <t>3:55.70</t>
  </si>
  <si>
    <t>3:57.62</t>
  </si>
  <si>
    <t>3:57.63</t>
  </si>
  <si>
    <t>4:00.50</t>
  </si>
  <si>
    <t>4:05.08</t>
  </si>
  <si>
    <t>4:05.28</t>
  </si>
  <si>
    <t>4:05.33</t>
  </si>
  <si>
    <t>4:05.91</t>
  </si>
  <si>
    <t>4:06.21</t>
  </si>
  <si>
    <t>4:08.36</t>
  </si>
  <si>
    <t>4:08.64</t>
  </si>
  <si>
    <t>4:11.67</t>
  </si>
  <si>
    <t>4:21.68</t>
  </si>
  <si>
    <t>4:22.73</t>
  </si>
  <si>
    <t>4:56.67</t>
  </si>
  <si>
    <t>3:50.85</t>
  </si>
  <si>
    <t>3:51.42</t>
  </si>
  <si>
    <t>3:51.87</t>
  </si>
  <si>
    <t>3:53.34</t>
  </si>
  <si>
    <t>3:54.34</t>
  </si>
  <si>
    <t>3:57.66</t>
  </si>
  <si>
    <t>4:04.69</t>
  </si>
  <si>
    <t>56,58</t>
  </si>
  <si>
    <t>57,70</t>
  </si>
  <si>
    <t>1:00.81</t>
  </si>
  <si>
    <t>52,65</t>
  </si>
  <si>
    <t>53,54</t>
  </si>
  <si>
    <t>51,74</t>
  </si>
  <si>
    <t>55,75</t>
  </si>
  <si>
    <t>55,95</t>
  </si>
  <si>
    <t>57,80</t>
  </si>
  <si>
    <t>1:36.51</t>
  </si>
  <si>
    <t>52,11</t>
  </si>
  <si>
    <t>54,33</t>
  </si>
  <si>
    <t>54,90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</si>
</sst>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.0"/>
    <numFmt numFmtId="166" formatCode="[$-419]General"/>
  </numFmts>
  <fonts count="6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8"/>
      <name val="Times New Roman"/>
      <family val="1"/>
      <charset val="204"/>
    </font>
    <font>
      <sz val="12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</font>
    <font>
      <sz val="16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2"/>
      <color indexed="22"/>
      <name val="Times New Roman"/>
      <family val="1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6"/>
      <name val="Times New Roman Cyr"/>
      <charset val="204"/>
    </font>
    <font>
      <sz val="11"/>
      <name val="Times New Roman Cyr"/>
      <charset val="204"/>
    </font>
    <font>
      <sz val="14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</font>
    <font>
      <b/>
      <sz val="7.5"/>
      <color theme="1"/>
      <name val="Times New Roman"/>
      <family val="1"/>
      <charset val="204"/>
    </font>
    <font>
      <sz val="11"/>
      <color theme="1"/>
      <name val="System"/>
      <family val="2"/>
      <charset val="204"/>
    </font>
    <font>
      <b/>
      <u/>
      <sz val="16"/>
      <color theme="1"/>
      <name val="Cambria"/>
      <family val="1"/>
      <charset val="204"/>
      <scheme val="major"/>
    </font>
    <font>
      <b/>
      <i/>
      <sz val="16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5.5"/>
      <name val="Times New Roman"/>
      <family val="1"/>
      <charset val="204"/>
    </font>
    <font>
      <sz val="5.5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5.5"/>
      <color theme="1"/>
      <name val="Times New Roman"/>
      <family val="1"/>
      <charset val="204"/>
    </font>
    <font>
      <b/>
      <u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0.59999389629810485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5" fillId="0" borderId="0"/>
    <xf numFmtId="166" fontId="33" fillId="0" borderId="0"/>
    <xf numFmtId="0" fontId="34" fillId="0" borderId="0"/>
    <xf numFmtId="0" fontId="35" fillId="0" borderId="0" applyProtection="0"/>
    <xf numFmtId="0" fontId="36" fillId="0" borderId="0"/>
  </cellStyleXfs>
  <cellXfs count="100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5" fillId="0" borderId="0" xfId="1"/>
    <xf numFmtId="0" fontId="15" fillId="0" borderId="0" xfId="1" applyAlignment="1">
      <alignment horizontal="center" vertical="center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left" vertical="center" wrapText="1"/>
    </xf>
    <xf numFmtId="0" fontId="22" fillId="10" borderId="32" xfId="1" applyFont="1" applyFill="1" applyBorder="1" applyAlignment="1">
      <alignment vertical="top" wrapText="1"/>
    </xf>
    <xf numFmtId="0" fontId="17" fillId="0" borderId="28" xfId="1" applyFont="1" applyBorder="1" applyAlignment="1">
      <alignment horizontal="center" vertical="center" wrapText="1"/>
    </xf>
    <xf numFmtId="0" fontId="17" fillId="11" borderId="28" xfId="1" applyFont="1" applyFill="1" applyBorder="1" applyAlignment="1">
      <alignment horizontal="center" vertical="center" wrapText="1"/>
    </xf>
    <xf numFmtId="165" fontId="17" fillId="0" borderId="28" xfId="1" applyNumberFormat="1" applyFont="1" applyBorder="1" applyAlignment="1">
      <alignment horizontal="center" vertical="center" wrapText="1"/>
    </xf>
    <xf numFmtId="165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11" borderId="32" xfId="1" applyFont="1" applyFill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22" fillId="0" borderId="36" xfId="1" applyFont="1" applyBorder="1" applyAlignment="1">
      <alignment vertical="center" wrapText="1"/>
    </xf>
    <xf numFmtId="0" fontId="17" fillId="0" borderId="36" xfId="1" applyFont="1" applyBorder="1" applyAlignment="1">
      <alignment horizontal="center" vertical="center" wrapText="1"/>
    </xf>
    <xf numFmtId="2" fontId="17" fillId="0" borderId="36" xfId="1" applyNumberFormat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165" fontId="17" fillId="11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Border="1" applyAlignment="1">
      <alignment horizontal="center" vertical="center" wrapText="1"/>
    </xf>
    <xf numFmtId="165" fontId="17" fillId="0" borderId="34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2" fontId="17" fillId="0" borderId="2" xfId="1" applyNumberFormat="1" applyFont="1" applyFill="1" applyBorder="1" applyAlignment="1">
      <alignment horizontal="center" vertical="center" wrapText="1"/>
    </xf>
    <xf numFmtId="2" fontId="17" fillId="0" borderId="2" xfId="1" applyNumberFormat="1" applyFont="1" applyBorder="1" applyAlignment="1">
      <alignment horizontal="center" vertical="center" wrapText="1"/>
    </xf>
    <xf numFmtId="2" fontId="17" fillId="0" borderId="38" xfId="1" applyNumberFormat="1" applyFont="1" applyBorder="1" applyAlignment="1">
      <alignment horizontal="center" vertical="center" wrapText="1"/>
    </xf>
    <xf numFmtId="0" fontId="17" fillId="11" borderId="2" xfId="1" applyFont="1" applyFill="1" applyBorder="1" applyAlignment="1">
      <alignment horizontal="center" vertical="center" wrapText="1"/>
    </xf>
    <xf numFmtId="0" fontId="23" fillId="11" borderId="32" xfId="1" applyFont="1" applyFill="1" applyBorder="1"/>
    <xf numFmtId="49" fontId="17" fillId="0" borderId="32" xfId="1" applyNumberFormat="1" applyFont="1" applyBorder="1" applyAlignment="1">
      <alignment horizontal="center" vertical="center" wrapText="1"/>
    </xf>
    <xf numFmtId="49" fontId="17" fillId="0" borderId="34" xfId="1" applyNumberFormat="1" applyFont="1" applyBorder="1" applyAlignment="1">
      <alignment horizontal="center" vertical="center" wrapText="1"/>
    </xf>
    <xf numFmtId="49" fontId="17" fillId="0" borderId="2" xfId="1" applyNumberFormat="1" applyFont="1" applyBorder="1" applyAlignment="1">
      <alignment horizontal="center" vertical="center" wrapText="1"/>
    </xf>
    <xf numFmtId="49" fontId="17" fillId="0" borderId="38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top" wrapText="1"/>
    </xf>
    <xf numFmtId="165" fontId="17" fillId="0" borderId="2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2" fontId="17" fillId="0" borderId="36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Border="1" applyAlignment="1">
      <alignment horizontal="center" vertical="center" wrapText="1"/>
    </xf>
    <xf numFmtId="49" fontId="17" fillId="0" borderId="37" xfId="1" applyNumberFormat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8" xfId="1" applyFont="1" applyBorder="1" applyAlignment="1">
      <alignment vertical="center" wrapText="1"/>
    </xf>
    <xf numFmtId="0" fontId="22" fillId="10" borderId="32" xfId="1" applyFont="1" applyFill="1" applyBorder="1" applyAlignment="1">
      <alignment vertical="center" wrapText="1"/>
    </xf>
    <xf numFmtId="2" fontId="17" fillId="11" borderId="32" xfId="1" applyNumberFormat="1" applyFont="1" applyFill="1" applyBorder="1" applyAlignment="1">
      <alignment horizontal="center" vertical="center" wrapText="1"/>
    </xf>
    <xf numFmtId="47" fontId="17" fillId="0" borderId="32" xfId="1" applyNumberFormat="1" applyFont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0" fontId="24" fillId="0" borderId="36" xfId="1" applyFont="1" applyBorder="1" applyAlignment="1">
      <alignment vertical="center" wrapText="1"/>
    </xf>
    <xf numFmtId="0" fontId="19" fillId="0" borderId="36" xfId="1" applyFont="1" applyBorder="1" applyAlignment="1">
      <alignment horizontal="center" vertical="center" wrapText="1"/>
    </xf>
    <xf numFmtId="49" fontId="19" fillId="0" borderId="36" xfId="1" applyNumberFormat="1" applyFont="1" applyBorder="1" applyAlignment="1">
      <alignment horizontal="center" vertical="center" wrapText="1"/>
    </xf>
    <xf numFmtId="49" fontId="19" fillId="0" borderId="44" xfId="1" applyNumberFormat="1" applyFont="1" applyBorder="1" applyAlignment="1">
      <alignment horizontal="center" vertical="center" wrapText="1"/>
    </xf>
    <xf numFmtId="49" fontId="19" fillId="0" borderId="45" xfId="1" applyNumberFormat="1" applyFont="1" applyBorder="1" applyAlignment="1">
      <alignment horizontal="center" vertical="center" wrapText="1"/>
    </xf>
    <xf numFmtId="0" fontId="22" fillId="0" borderId="10" xfId="1" applyFont="1" applyBorder="1" applyAlignment="1">
      <alignment vertical="top" wrapText="1"/>
    </xf>
    <xf numFmtId="49" fontId="17" fillId="0" borderId="8" xfId="1" applyNumberFormat="1" applyFont="1" applyFill="1" applyBorder="1" applyAlignment="1">
      <alignment horizontal="center" vertical="center" wrapText="1"/>
    </xf>
    <xf numFmtId="49" fontId="17" fillId="0" borderId="12" xfId="1" applyNumberFormat="1" applyFont="1" applyBorder="1" applyAlignment="1">
      <alignment horizontal="center" vertical="center" wrapText="1"/>
    </xf>
    <xf numFmtId="49" fontId="17" fillId="0" borderId="47" xfId="1" applyNumberFormat="1" applyFont="1" applyBorder="1" applyAlignment="1">
      <alignment horizontal="center" vertical="center" wrapText="1"/>
    </xf>
    <xf numFmtId="0" fontId="22" fillId="0" borderId="8" xfId="1" applyFont="1" applyBorder="1" applyAlignment="1">
      <alignment vertical="top" wrapText="1"/>
    </xf>
    <xf numFmtId="49" fontId="17" fillId="0" borderId="10" xfId="1" applyNumberFormat="1" applyFont="1" applyFill="1" applyBorder="1" applyAlignment="1">
      <alignment horizontal="center" vertical="center" wrapText="1"/>
    </xf>
    <xf numFmtId="2" fontId="22" fillId="11" borderId="32" xfId="1" applyNumberFormat="1" applyFont="1" applyFill="1" applyBorder="1" applyAlignment="1">
      <alignment horizontal="center" vertical="center" wrapText="1"/>
    </xf>
    <xf numFmtId="2" fontId="22" fillId="11" borderId="34" xfId="1" applyNumberFormat="1" applyFont="1" applyFill="1" applyBorder="1" applyAlignment="1">
      <alignment horizontal="center" vertical="center" wrapText="1"/>
    </xf>
    <xf numFmtId="0" fontId="24" fillId="0" borderId="44" xfId="1" applyFont="1" applyBorder="1" applyAlignment="1">
      <alignment vertical="center" wrapText="1"/>
    </xf>
    <xf numFmtId="0" fontId="14" fillId="10" borderId="36" xfId="1" applyFont="1" applyFill="1" applyBorder="1" applyAlignment="1">
      <alignment vertical="center" wrapText="1"/>
    </xf>
    <xf numFmtId="0" fontId="14" fillId="10" borderId="45" xfId="1" applyFont="1" applyFill="1" applyBorder="1" applyAlignment="1">
      <alignment vertical="center" wrapText="1"/>
    </xf>
    <xf numFmtId="0" fontId="22" fillId="0" borderId="32" xfId="1" applyFont="1" applyBorder="1" applyAlignment="1">
      <alignment vertical="top" wrapText="1"/>
    </xf>
    <xf numFmtId="49" fontId="19" fillId="0" borderId="32" xfId="1" applyNumberFormat="1" applyFont="1" applyFill="1" applyBorder="1" applyAlignment="1">
      <alignment horizontal="center" vertical="center" wrapText="1"/>
    </xf>
    <xf numFmtId="49" fontId="19" fillId="0" borderId="32" xfId="1" applyNumberFormat="1" applyFont="1" applyBorder="1" applyAlignment="1">
      <alignment horizontal="center" vertical="center" wrapText="1"/>
    </xf>
    <xf numFmtId="49" fontId="19" fillId="0" borderId="34" xfId="1" applyNumberFormat="1" applyFont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Border="1" applyAlignment="1">
      <alignment horizontal="center" vertical="center" wrapText="1"/>
    </xf>
    <xf numFmtId="49" fontId="19" fillId="0" borderId="47" xfId="1" applyNumberFormat="1" applyFont="1" applyBorder="1" applyAlignment="1">
      <alignment horizontal="center" vertical="center" wrapText="1"/>
    </xf>
    <xf numFmtId="49" fontId="19" fillId="0" borderId="49" xfId="1" applyNumberFormat="1" applyFont="1" applyBorder="1" applyAlignment="1">
      <alignment horizontal="center" vertical="center" wrapText="1"/>
    </xf>
    <xf numFmtId="0" fontId="17" fillId="10" borderId="50" xfId="1" applyFont="1" applyFill="1" applyBorder="1" applyAlignment="1">
      <alignment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Border="1" applyAlignment="1">
      <alignment horizontal="center" vertical="center" wrapText="1"/>
    </xf>
    <xf numFmtId="165" fontId="22" fillId="11" borderId="33" xfId="1" applyNumberFormat="1" applyFont="1" applyFill="1" applyBorder="1" applyAlignment="1">
      <alignment horizontal="center" vertical="center" wrapText="1"/>
    </xf>
    <xf numFmtId="49" fontId="25" fillId="11" borderId="28" xfId="1" applyNumberFormat="1" applyFont="1" applyFill="1" applyBorder="1" applyAlignment="1">
      <alignment horizontal="center" vertical="center" wrapText="1"/>
    </xf>
    <xf numFmtId="165" fontId="25" fillId="11" borderId="33" xfId="1" applyNumberFormat="1" applyFont="1" applyFill="1" applyBorder="1" applyAlignment="1">
      <alignment horizontal="center" vertical="center" wrapText="1"/>
    </xf>
    <xf numFmtId="0" fontId="15" fillId="10" borderId="50" xfId="1" applyFill="1" applyBorder="1" applyAlignment="1">
      <alignment vertical="center" wrapText="1"/>
    </xf>
    <xf numFmtId="49" fontId="17" fillId="11" borderId="28" xfId="1" applyNumberFormat="1" applyFont="1" applyFill="1" applyBorder="1" applyAlignment="1">
      <alignment horizontal="center" vertical="center" wrapText="1"/>
    </xf>
    <xf numFmtId="49" fontId="17" fillId="12" borderId="28" xfId="1" applyNumberFormat="1" applyFont="1" applyFill="1" applyBorder="1" applyAlignment="1">
      <alignment horizontal="center" vertical="center" wrapText="1"/>
    </xf>
    <xf numFmtId="165" fontId="17" fillId="11" borderId="33" xfId="1" applyNumberFormat="1" applyFont="1" applyFill="1" applyBorder="1" applyAlignment="1">
      <alignment horizontal="center" vertical="center" wrapText="1"/>
    </xf>
    <xf numFmtId="49" fontId="22" fillId="0" borderId="28" xfId="1" applyNumberFormat="1" applyFont="1" applyBorder="1" applyAlignment="1">
      <alignment horizontal="center" vertical="center" wrapText="1"/>
    </xf>
    <xf numFmtId="0" fontId="17" fillId="2" borderId="31" xfId="1" applyFont="1" applyFill="1" applyBorder="1" applyAlignment="1">
      <alignment horizontal="center" vertical="center" wrapText="1"/>
    </xf>
    <xf numFmtId="49" fontId="17" fillId="2" borderId="28" xfId="1" applyNumberFormat="1" applyFont="1" applyFill="1" applyBorder="1" applyAlignment="1">
      <alignment horizontal="center" vertical="center" wrapText="1"/>
    </xf>
    <xf numFmtId="49" fontId="22" fillId="11" borderId="28" xfId="1" applyNumberFormat="1" applyFont="1" applyFill="1" applyBorder="1" applyAlignment="1">
      <alignment horizontal="center" vertical="center" wrapText="1"/>
    </xf>
    <xf numFmtId="49" fontId="17" fillId="11" borderId="28" xfId="1" applyNumberFormat="1" applyFont="1" applyFill="1" applyBorder="1" applyAlignment="1">
      <alignment horizontal="center" vertical="top" wrapText="1"/>
    </xf>
    <xf numFmtId="1" fontId="17" fillId="12" borderId="28" xfId="1" applyNumberFormat="1" applyFont="1" applyFill="1" applyBorder="1" applyAlignment="1">
      <alignment horizontal="center" vertical="center" wrapText="1"/>
    </xf>
    <xf numFmtId="2" fontId="22" fillId="11" borderId="28" xfId="1" applyNumberFormat="1" applyFont="1" applyFill="1" applyBorder="1" applyAlignment="1">
      <alignment horizontal="center" vertical="center" wrapText="1"/>
    </xf>
    <xf numFmtId="165" fontId="22" fillId="11" borderId="28" xfId="1" applyNumberFormat="1" applyFont="1" applyFill="1" applyBorder="1" applyAlignment="1">
      <alignment horizontal="center" vertical="center" wrapText="1"/>
    </xf>
    <xf numFmtId="165" fontId="17" fillId="11" borderId="28" xfId="1" applyNumberFormat="1" applyFont="1" applyFill="1" applyBorder="1" applyAlignment="1">
      <alignment horizontal="center" vertical="center" wrapText="1"/>
    </xf>
    <xf numFmtId="2" fontId="17" fillId="0" borderId="37" xfId="1" applyNumberFormat="1" applyFont="1" applyBorder="1" applyAlignment="1">
      <alignment horizontal="center" vertical="center" wrapText="1"/>
    </xf>
    <xf numFmtId="49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left" vertical="top" wrapText="1"/>
    </xf>
    <xf numFmtId="0" fontId="17" fillId="0" borderId="32" xfId="1" applyFont="1" applyFill="1" applyBorder="1" applyAlignment="1">
      <alignment horizontal="center" vertical="center" wrapText="1"/>
    </xf>
    <xf numFmtId="165" fontId="17" fillId="11" borderId="34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top" wrapText="1"/>
    </xf>
    <xf numFmtId="2" fontId="17" fillId="11" borderId="2" xfId="1" applyNumberFormat="1" applyFont="1" applyFill="1" applyBorder="1" applyAlignment="1">
      <alignment horizontal="center" vertical="center" wrapText="1"/>
    </xf>
    <xf numFmtId="2" fontId="17" fillId="11" borderId="38" xfId="1" applyNumberFormat="1" applyFont="1" applyFill="1" applyBorder="1" applyAlignment="1">
      <alignment horizontal="center" vertical="center" wrapText="1"/>
    </xf>
    <xf numFmtId="0" fontId="17" fillId="12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 vertical="center" wrapText="1"/>
    </xf>
    <xf numFmtId="165" fontId="17" fillId="11" borderId="2" xfId="1" applyNumberFormat="1" applyFont="1" applyFill="1" applyBorder="1" applyAlignment="1">
      <alignment horizontal="center" vertical="center" wrapText="1"/>
    </xf>
    <xf numFmtId="0" fontId="17" fillId="11" borderId="38" xfId="1" applyFont="1" applyFill="1" applyBorder="1" applyAlignment="1">
      <alignment horizontal="center" vertical="center" wrapText="1"/>
    </xf>
    <xf numFmtId="165" fontId="17" fillId="12" borderId="2" xfId="1" applyNumberFormat="1" applyFont="1" applyFill="1" applyBorder="1" applyAlignment="1">
      <alignment horizontal="center" vertical="center" wrapText="1"/>
    </xf>
    <xf numFmtId="2" fontId="17" fillId="12" borderId="2" xfId="1" applyNumberFormat="1" applyFont="1" applyFill="1" applyBorder="1" applyAlignment="1">
      <alignment horizontal="center" vertical="center" wrapText="1"/>
    </xf>
    <xf numFmtId="0" fontId="17" fillId="12" borderId="38" xfId="1" applyFont="1" applyFill="1" applyBorder="1" applyAlignment="1">
      <alignment horizontal="center" vertical="center" wrapText="1"/>
    </xf>
    <xf numFmtId="0" fontId="22" fillId="0" borderId="36" xfId="1" applyFont="1" applyBorder="1" applyAlignment="1">
      <alignment horizontal="left" vertical="top" wrapText="1"/>
    </xf>
    <xf numFmtId="0" fontId="17" fillId="11" borderId="36" xfId="1" applyFont="1" applyFill="1" applyBorder="1" applyAlignment="1">
      <alignment horizontal="center" vertical="center" wrapText="1"/>
    </xf>
    <xf numFmtId="0" fontId="17" fillId="12" borderId="36" xfId="1" applyFont="1" applyFill="1" applyBorder="1" applyAlignment="1">
      <alignment horizontal="center" vertical="center" wrapText="1"/>
    </xf>
    <xf numFmtId="2" fontId="17" fillId="12" borderId="36" xfId="1" applyNumberFormat="1" applyFont="1" applyFill="1" applyBorder="1" applyAlignment="1">
      <alignment horizontal="center" vertical="center" wrapText="1"/>
    </xf>
    <xf numFmtId="2" fontId="17" fillId="12" borderId="37" xfId="1" applyNumberFormat="1" applyFont="1" applyFill="1" applyBorder="1" applyAlignment="1">
      <alignment horizontal="center" vertical="center" wrapText="1"/>
    </xf>
    <xf numFmtId="0" fontId="17" fillId="11" borderId="34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165" fontId="17" fillId="11" borderId="36" xfId="1" applyNumberFormat="1" applyFont="1" applyFill="1" applyBorder="1" applyAlignment="1">
      <alignment horizontal="center" vertical="center" wrapText="1"/>
    </xf>
    <xf numFmtId="0" fontId="17" fillId="11" borderId="37" xfId="1" applyFont="1" applyFill="1" applyBorder="1" applyAlignment="1">
      <alignment horizontal="center" vertical="center" wrapText="1"/>
    </xf>
    <xf numFmtId="165" fontId="17" fillId="11" borderId="38" xfId="1" applyNumberFormat="1" applyFont="1" applyFill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/>
    </xf>
    <xf numFmtId="165" fontId="17" fillId="11" borderId="37" xfId="1" applyNumberFormat="1" applyFont="1" applyFill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49" fontId="17" fillId="11" borderId="32" xfId="1" applyNumberFormat="1" applyFont="1" applyFill="1" applyBorder="1" applyAlignment="1">
      <alignment horizontal="center" vertical="center" wrapText="1"/>
    </xf>
    <xf numFmtId="49" fontId="17" fillId="12" borderId="32" xfId="1" applyNumberFormat="1" applyFont="1" applyFill="1" applyBorder="1" applyAlignment="1">
      <alignment horizontal="center" vertical="center" wrapText="1"/>
    </xf>
    <xf numFmtId="49" fontId="17" fillId="11" borderId="34" xfId="1" applyNumberFormat="1" applyFont="1" applyFill="1" applyBorder="1" applyAlignment="1">
      <alignment horizontal="center" vertical="center" wrapText="1"/>
    </xf>
    <xf numFmtId="49" fontId="17" fillId="11" borderId="33" xfId="1" applyNumberFormat="1" applyFont="1" applyFill="1" applyBorder="1" applyAlignment="1">
      <alignment horizontal="center" vertical="center" wrapText="1"/>
    </xf>
    <xf numFmtId="47" fontId="17" fillId="0" borderId="28" xfId="1" applyNumberFormat="1" applyFont="1" applyBorder="1" applyAlignment="1">
      <alignment horizontal="center" vertical="center" wrapText="1"/>
    </xf>
    <xf numFmtId="165" fontId="26" fillId="11" borderId="28" xfId="1" applyNumberFormat="1" applyFont="1" applyFill="1" applyBorder="1" applyAlignment="1">
      <alignment horizontal="center" vertical="center" wrapText="1"/>
    </xf>
    <xf numFmtId="165" fontId="26" fillId="11" borderId="33" xfId="1" applyNumberFormat="1" applyFont="1" applyFill="1" applyBorder="1" applyAlignment="1">
      <alignment horizontal="center" vertical="center" wrapText="1"/>
    </xf>
    <xf numFmtId="2" fontId="17" fillId="11" borderId="28" xfId="1" applyNumberFormat="1" applyFont="1" applyFill="1" applyBorder="1" applyAlignment="1">
      <alignment horizontal="center" vertical="center" wrapText="1"/>
    </xf>
    <xf numFmtId="49" fontId="23" fillId="0" borderId="28" xfId="1" applyNumberFormat="1" applyFont="1" applyBorder="1" applyAlignment="1">
      <alignment horizontal="center" vertical="center"/>
    </xf>
    <xf numFmtId="0" fontId="27" fillId="0" borderId="28" xfId="1" applyFont="1" applyBorder="1" applyAlignment="1">
      <alignment vertical="center"/>
    </xf>
    <xf numFmtId="0" fontId="27" fillId="10" borderId="50" xfId="1" applyFont="1" applyFill="1" applyBorder="1" applyAlignment="1">
      <alignment vertical="center"/>
    </xf>
    <xf numFmtId="21" fontId="17" fillId="12" borderId="28" xfId="1" applyNumberFormat="1" applyFont="1" applyFill="1" applyBorder="1" applyAlignment="1">
      <alignment horizontal="center" vertical="center" wrapText="1"/>
    </xf>
    <xf numFmtId="2" fontId="22" fillId="0" borderId="28" xfId="1" applyNumberFormat="1" applyFont="1" applyBorder="1" applyAlignment="1">
      <alignment horizontal="center" vertical="center" wrapText="1"/>
    </xf>
    <xf numFmtId="2" fontId="17" fillId="12" borderId="28" xfId="1" applyNumberFormat="1" applyFont="1" applyFill="1" applyBorder="1" applyAlignment="1">
      <alignment horizontal="center" vertical="center" wrapText="1"/>
    </xf>
    <xf numFmtId="2" fontId="17" fillId="0" borderId="28" xfId="1" applyNumberFormat="1" applyFont="1" applyBorder="1" applyAlignment="1">
      <alignment horizontal="center" vertical="center" wrapText="1"/>
    </xf>
    <xf numFmtId="2" fontId="17" fillId="0" borderId="33" xfId="1" applyNumberFormat="1" applyFont="1" applyBorder="1" applyAlignment="1">
      <alignment horizontal="center" vertical="center" wrapText="1"/>
    </xf>
    <xf numFmtId="49" fontId="24" fillId="0" borderId="32" xfId="1" applyNumberFormat="1" applyFont="1" applyBorder="1" applyAlignment="1">
      <alignment horizontal="left" vertical="center" wrapText="1"/>
    </xf>
    <xf numFmtId="2" fontId="17" fillId="12" borderId="32" xfId="1" applyNumberFormat="1" applyFont="1" applyFill="1" applyBorder="1" applyAlignment="1">
      <alignment horizontal="center" vertical="center" wrapText="1"/>
    </xf>
    <xf numFmtId="2" fontId="17" fillId="12" borderId="17" xfId="1" applyNumberFormat="1" applyFont="1" applyFill="1" applyBorder="1" applyAlignment="1">
      <alignment horizontal="center" vertical="center" wrapText="1"/>
    </xf>
    <xf numFmtId="2" fontId="17" fillId="0" borderId="17" xfId="1" applyNumberFormat="1" applyFont="1" applyBorder="1" applyAlignment="1">
      <alignment horizontal="center" vertical="center" wrapText="1"/>
    </xf>
    <xf numFmtId="2" fontId="17" fillId="11" borderId="34" xfId="1" applyNumberFormat="1" applyFont="1" applyFill="1" applyBorder="1" applyAlignment="1">
      <alignment horizontal="center" vertical="center" wrapText="1"/>
    </xf>
    <xf numFmtId="0" fontId="24" fillId="0" borderId="2" xfId="1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/>
    </xf>
    <xf numFmtId="2" fontId="17" fillId="12" borderId="12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Border="1" applyAlignment="1">
      <alignment horizontal="center" vertical="center" wrapText="1"/>
    </xf>
    <xf numFmtId="0" fontId="24" fillId="0" borderId="36" xfId="1" applyFont="1" applyBorder="1" applyAlignment="1">
      <alignment horizontal="left" vertical="center" wrapText="1"/>
    </xf>
    <xf numFmtId="2" fontId="17" fillId="11" borderId="36" xfId="1" applyNumberFormat="1" applyFont="1" applyFill="1" applyBorder="1" applyAlignment="1">
      <alignment horizontal="center" vertical="center" wrapText="1"/>
    </xf>
    <xf numFmtId="2" fontId="23" fillId="0" borderId="36" xfId="1" applyNumberFormat="1" applyFont="1" applyBorder="1" applyAlignment="1">
      <alignment horizontal="center" vertical="center"/>
    </xf>
    <xf numFmtId="2" fontId="23" fillId="0" borderId="37" xfId="1" applyNumberFormat="1" applyFont="1" applyBorder="1" applyAlignment="1">
      <alignment horizontal="center" vertical="center"/>
    </xf>
    <xf numFmtId="0" fontId="24" fillId="0" borderId="32" xfId="1" applyFont="1" applyBorder="1" applyAlignment="1">
      <alignment horizontal="left" vertical="center" wrapText="1"/>
    </xf>
    <xf numFmtId="2" fontId="17" fillId="11" borderId="17" xfId="1" applyNumberFormat="1" applyFont="1" applyFill="1" applyBorder="1" applyAlignment="1">
      <alignment horizontal="center" vertical="center" wrapText="1"/>
    </xf>
    <xf numFmtId="2" fontId="17" fillId="12" borderId="9" xfId="1" applyNumberFormat="1" applyFont="1" applyFill="1" applyBorder="1" applyAlignment="1">
      <alignment horizontal="center" vertical="center" wrapText="1"/>
    </xf>
    <xf numFmtId="2" fontId="17" fillId="0" borderId="9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left" vertical="center" wrapText="1"/>
    </xf>
    <xf numFmtId="0" fontId="17" fillId="0" borderId="9" xfId="1" applyFont="1" applyBorder="1" applyAlignment="1">
      <alignment horizontal="center" vertical="center" wrapText="1"/>
    </xf>
    <xf numFmtId="2" fontId="17" fillId="11" borderId="9" xfId="1" applyNumberFormat="1" applyFont="1" applyFill="1" applyBorder="1" applyAlignment="1">
      <alignment horizontal="center" vertical="center" wrapText="1"/>
    </xf>
    <xf numFmtId="2" fontId="23" fillId="0" borderId="9" xfId="1" applyNumberFormat="1" applyFont="1" applyBorder="1" applyAlignment="1">
      <alignment horizontal="center" vertical="center"/>
    </xf>
    <xf numFmtId="2" fontId="23" fillId="0" borderId="51" xfId="1" applyNumberFormat="1" applyFont="1" applyBorder="1" applyAlignment="1">
      <alignment horizontal="center" vertical="center"/>
    </xf>
    <xf numFmtId="0" fontId="24" fillId="0" borderId="50" xfId="1" applyFont="1" applyBorder="1" applyAlignment="1">
      <alignment horizontal="left" vertical="top" wrapText="1"/>
    </xf>
    <xf numFmtId="0" fontId="24" fillId="0" borderId="50" xfId="1" applyFont="1" applyBorder="1" applyAlignment="1">
      <alignment vertical="center" wrapText="1"/>
    </xf>
    <xf numFmtId="0" fontId="22" fillId="0" borderId="32" xfId="1" applyFont="1" applyBorder="1" applyAlignment="1">
      <alignment horizontal="left" vertical="center" wrapText="1"/>
    </xf>
    <xf numFmtId="2" fontId="17" fillId="0" borderId="3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center" wrapText="1"/>
    </xf>
    <xf numFmtId="0" fontId="22" fillId="0" borderId="36" xfId="1" applyFont="1" applyBorder="1" applyAlignment="1">
      <alignment horizontal="left" vertical="center" wrapText="1"/>
    </xf>
    <xf numFmtId="0" fontId="17" fillId="12" borderId="32" xfId="1" applyNumberFormat="1" applyFont="1" applyFill="1" applyBorder="1" applyAlignment="1">
      <alignment horizontal="center" vertical="center" wrapText="1"/>
    </xf>
    <xf numFmtId="0" fontId="17" fillId="0" borderId="32" xfId="1" applyNumberFormat="1" applyFont="1" applyBorder="1" applyAlignment="1">
      <alignment horizontal="center" vertical="center" wrapText="1"/>
    </xf>
    <xf numFmtId="0" fontId="17" fillId="11" borderId="32" xfId="1" applyNumberFormat="1" applyFont="1" applyFill="1" applyBorder="1" applyAlignment="1">
      <alignment horizontal="center" vertical="center" wrapText="1"/>
    </xf>
    <xf numFmtId="0" fontId="17" fillId="11" borderId="34" xfId="1" applyNumberFormat="1" applyFont="1" applyFill="1" applyBorder="1" applyAlignment="1">
      <alignment horizontal="center" vertical="center" wrapText="1"/>
    </xf>
    <xf numFmtId="0" fontId="17" fillId="10" borderId="2" xfId="1" applyNumberFormat="1" applyFont="1" applyFill="1" applyBorder="1" applyAlignment="1">
      <alignment horizontal="center" vertical="center" wrapText="1"/>
    </xf>
    <xf numFmtId="0" fontId="17" fillId="12" borderId="2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Border="1" applyAlignment="1">
      <alignment horizontal="center" vertical="center" wrapText="1"/>
    </xf>
    <xf numFmtId="0" fontId="17" fillId="10" borderId="38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horizontal="left" vertical="center" wrapText="1"/>
    </xf>
    <xf numFmtId="2" fontId="17" fillId="11" borderId="24" xfId="1" applyNumberFormat="1" applyFont="1" applyFill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7" fillId="2" borderId="26" xfId="1" applyNumberFormat="1" applyFont="1" applyFill="1" applyBorder="1" applyAlignment="1">
      <alignment horizontal="center" vertical="center" wrapText="1"/>
    </xf>
    <xf numFmtId="0" fontId="17" fillId="12" borderId="28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Border="1" applyAlignment="1">
      <alignment horizontal="center" vertical="center" wrapText="1"/>
    </xf>
    <xf numFmtId="0" fontId="17" fillId="0" borderId="33" xfId="1" applyNumberFormat="1" applyFont="1" applyBorder="1" applyAlignment="1">
      <alignment horizontal="center" vertical="center" wrapText="1"/>
    </xf>
    <xf numFmtId="0" fontId="17" fillId="0" borderId="34" xfId="1" applyNumberFormat="1" applyFont="1" applyBorder="1" applyAlignment="1">
      <alignment horizontal="center" vertical="center" wrapText="1"/>
    </xf>
    <xf numFmtId="0" fontId="22" fillId="0" borderId="12" xfId="1" applyFont="1" applyBorder="1" applyAlignment="1">
      <alignment vertical="top" wrapText="1"/>
    </xf>
    <xf numFmtId="0" fontId="17" fillId="11" borderId="12" xfId="1" applyNumberFormat="1" applyFont="1" applyFill="1" applyBorder="1" applyAlignment="1">
      <alignment horizontal="center" vertical="center" wrapText="1"/>
    </xf>
    <xf numFmtId="0" fontId="17" fillId="12" borderId="12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Border="1" applyAlignment="1">
      <alignment horizontal="center" vertical="center" wrapText="1"/>
    </xf>
    <xf numFmtId="0" fontId="17" fillId="0" borderId="47" xfId="1" applyNumberFormat="1" applyFont="1" applyBorder="1" applyAlignment="1">
      <alignment horizontal="center" vertical="center" wrapText="1"/>
    </xf>
    <xf numFmtId="0" fontId="22" fillId="0" borderId="24" xfId="1" applyFont="1" applyBorder="1" applyAlignment="1">
      <alignment vertical="top" wrapText="1"/>
    </xf>
    <xf numFmtId="0" fontId="17" fillId="11" borderId="24" xfId="1" applyNumberFormat="1" applyFont="1" applyFill="1" applyBorder="1" applyAlignment="1">
      <alignment horizontal="center" vertical="center" wrapText="1"/>
    </xf>
    <xf numFmtId="0" fontId="17" fillId="2" borderId="24" xfId="1" applyNumberFormat="1" applyFont="1" applyFill="1" applyBorder="1" applyAlignment="1">
      <alignment horizontal="center" vertical="center" wrapText="1"/>
    </xf>
    <xf numFmtId="0" fontId="17" fillId="12" borderId="34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vertical="center" wrapText="1"/>
    </xf>
    <xf numFmtId="0" fontId="17" fillId="12" borderId="24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Border="1" applyAlignment="1">
      <alignment horizontal="center" vertical="center" wrapText="1"/>
    </xf>
    <xf numFmtId="0" fontId="17" fillId="0" borderId="26" xfId="1" applyNumberFormat="1" applyFont="1" applyBorder="1" applyAlignment="1">
      <alignment horizontal="center" vertical="center" wrapText="1"/>
    </xf>
    <xf numFmtId="0" fontId="28" fillId="0" borderId="28" xfId="1" applyFont="1" applyBorder="1" applyAlignment="1">
      <alignment vertical="center" wrapText="1"/>
    </xf>
    <xf numFmtId="0" fontId="17" fillId="11" borderId="28" xfId="1" applyNumberFormat="1" applyFont="1" applyFill="1" applyBorder="1" applyAlignment="1">
      <alignment horizontal="center" vertical="center" wrapText="1"/>
    </xf>
    <xf numFmtId="0" fontId="17" fillId="12" borderId="33" xfId="1" applyNumberFormat="1" applyFont="1" applyFill="1" applyBorder="1" applyAlignment="1">
      <alignment horizontal="center" vertical="center" wrapText="1"/>
    </xf>
    <xf numFmtId="0" fontId="28" fillId="0" borderId="32" xfId="1" applyFont="1" applyBorder="1" applyAlignment="1">
      <alignment horizontal="left" vertical="center" wrapText="1"/>
    </xf>
    <xf numFmtId="0" fontId="23" fillId="11" borderId="32" xfId="1" applyFont="1" applyFill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8" fillId="0" borderId="24" xfId="1" applyFont="1" applyBorder="1" applyAlignment="1">
      <alignment horizontal="left" vertical="center" wrapText="1"/>
    </xf>
    <xf numFmtId="0" fontId="17" fillId="0" borderId="33" xfId="1" applyFont="1" applyBorder="1" applyAlignment="1">
      <alignment horizontal="center" vertical="center" wrapText="1"/>
    </xf>
    <xf numFmtId="165" fontId="17" fillId="13" borderId="34" xfId="1" applyNumberFormat="1" applyFont="1" applyFill="1" applyBorder="1" applyAlignment="1">
      <alignment horizontal="center" vertical="center" wrapText="1"/>
    </xf>
    <xf numFmtId="2" fontId="17" fillId="13" borderId="37" xfId="1" applyNumberFormat="1" applyFont="1" applyFill="1" applyBorder="1" applyAlignment="1">
      <alignment horizontal="center" vertical="center" wrapText="1"/>
    </xf>
    <xf numFmtId="49" fontId="17" fillId="11" borderId="2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horizontal="left" vertical="center" wrapText="1"/>
    </xf>
    <xf numFmtId="49" fontId="22" fillId="0" borderId="20" xfId="1" applyNumberFormat="1" applyFont="1" applyBorder="1" applyAlignment="1">
      <alignment horizontal="left" vertical="center" wrapText="1"/>
    </xf>
    <xf numFmtId="49" fontId="17" fillId="0" borderId="12" xfId="1" applyNumberFormat="1" applyFont="1" applyFill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left" vertical="center" wrapText="1"/>
    </xf>
    <xf numFmtId="49" fontId="19" fillId="0" borderId="24" xfId="1" applyNumberFormat="1" applyFont="1" applyBorder="1" applyAlignment="1">
      <alignment horizontal="center" vertical="center" wrapText="1"/>
    </xf>
    <xf numFmtId="49" fontId="22" fillId="0" borderId="20" xfId="1" applyNumberFormat="1" applyFont="1" applyBorder="1" applyAlignment="1">
      <alignment vertical="center" wrapText="1"/>
    </xf>
    <xf numFmtId="49" fontId="22" fillId="11" borderId="32" xfId="1" applyNumberFormat="1" applyFont="1" applyFill="1" applyBorder="1" applyAlignment="1">
      <alignment horizontal="center" vertical="center" wrapText="1"/>
    </xf>
    <xf numFmtId="49" fontId="22" fillId="11" borderId="34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vertical="center" wrapText="1"/>
    </xf>
    <xf numFmtId="49" fontId="19" fillId="10" borderId="36" xfId="1" applyNumberFormat="1" applyFont="1" applyFill="1" applyBorder="1" applyAlignment="1">
      <alignment vertical="center" wrapText="1"/>
    </xf>
    <xf numFmtId="49" fontId="19" fillId="10" borderId="45" xfId="1" applyNumberFormat="1" applyFont="1" applyFill="1" applyBorder="1" applyAlignment="1">
      <alignment vertical="center" wrapText="1"/>
    </xf>
    <xf numFmtId="49" fontId="22" fillId="0" borderId="8" xfId="1" applyNumberFormat="1" applyFont="1" applyBorder="1" applyAlignment="1">
      <alignment horizontal="left" vertical="center" wrapText="1"/>
    </xf>
    <xf numFmtId="49" fontId="22" fillId="0" borderId="10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1" fontId="17" fillId="12" borderId="24" xfId="1" applyNumberFormat="1" applyFont="1" applyFill="1" applyBorder="1" applyAlignment="1">
      <alignment horizontal="center" vertical="center" wrapText="1"/>
    </xf>
    <xf numFmtId="1" fontId="17" fillId="0" borderId="24" xfId="1" applyNumberFormat="1" applyFont="1" applyBorder="1" applyAlignment="1">
      <alignment horizontal="center" vertical="center" wrapText="1"/>
    </xf>
    <xf numFmtId="2" fontId="22" fillId="11" borderId="24" xfId="1" applyNumberFormat="1" applyFont="1" applyFill="1" applyBorder="1" applyAlignment="1">
      <alignment horizontal="center" vertical="center" wrapText="1"/>
    </xf>
    <xf numFmtId="165" fontId="22" fillId="11" borderId="24" xfId="1" applyNumberFormat="1" applyFont="1" applyFill="1" applyBorder="1" applyAlignment="1">
      <alignment horizontal="center" vertical="center" wrapText="1"/>
    </xf>
    <xf numFmtId="165" fontId="17" fillId="11" borderId="24" xfId="1" applyNumberFormat="1" applyFont="1" applyFill="1" applyBorder="1" applyAlignment="1">
      <alignment horizontal="center" vertical="center" wrapText="1"/>
    </xf>
    <xf numFmtId="165" fontId="17" fillId="11" borderId="26" xfId="1" applyNumberFormat="1" applyFont="1" applyFill="1" applyBorder="1" applyAlignment="1">
      <alignment horizontal="center" vertical="center" wrapText="1"/>
    </xf>
    <xf numFmtId="49" fontId="19" fillId="0" borderId="36" xfId="1" applyNumberFormat="1" applyFont="1" applyBorder="1" applyAlignment="1">
      <alignment vertical="center" wrapText="1"/>
    </xf>
    <xf numFmtId="0" fontId="17" fillId="11" borderId="12" xfId="1" applyFont="1" applyFill="1" applyBorder="1" applyAlignment="1">
      <alignment horizontal="center" vertical="center" wrapText="1"/>
    </xf>
    <xf numFmtId="165" fontId="17" fillId="11" borderId="12" xfId="1" applyNumberFormat="1" applyFont="1" applyFill="1" applyBorder="1" applyAlignment="1">
      <alignment horizontal="center" vertical="center" wrapText="1"/>
    </xf>
    <xf numFmtId="165" fontId="17" fillId="0" borderId="12" xfId="1" applyNumberFormat="1" applyFont="1" applyBorder="1" applyAlignment="1">
      <alignment horizontal="center" vertical="center" wrapText="1"/>
    </xf>
    <xf numFmtId="0" fontId="17" fillId="11" borderId="47" xfId="1" applyFont="1" applyFill="1" applyBorder="1" applyAlignment="1">
      <alignment horizontal="center" vertical="center" wrapText="1"/>
    </xf>
    <xf numFmtId="165" fontId="17" fillId="0" borderId="38" xfId="1" applyNumberFormat="1" applyFont="1" applyBorder="1" applyAlignment="1">
      <alignment horizontal="center" vertical="center" wrapText="1"/>
    </xf>
    <xf numFmtId="0" fontId="23" fillId="0" borderId="38" xfId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 wrapText="1"/>
    </xf>
    <xf numFmtId="165" fontId="17" fillId="0" borderId="37" xfId="1" applyNumberFormat="1" applyFont="1" applyBorder="1" applyAlignment="1">
      <alignment horizontal="center" vertical="center" wrapText="1"/>
    </xf>
    <xf numFmtId="49" fontId="17" fillId="12" borderId="36" xfId="1" applyNumberFormat="1" applyFont="1" applyFill="1" applyBorder="1" applyAlignment="1">
      <alignment horizontal="center" vertical="center" wrapText="1"/>
    </xf>
    <xf numFmtId="49" fontId="17" fillId="11" borderId="36" xfId="1" applyNumberFormat="1" applyFont="1" applyFill="1" applyBorder="1" applyAlignment="1">
      <alignment horizontal="center" vertical="center" wrapText="1"/>
    </xf>
    <xf numFmtId="49" fontId="22" fillId="11" borderId="37" xfId="1" applyNumberFormat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/>
    </xf>
    <xf numFmtId="0" fontId="25" fillId="10" borderId="50" xfId="1" applyFont="1" applyFill="1" applyBorder="1" applyAlignment="1">
      <alignment vertical="center" wrapText="1"/>
    </xf>
    <xf numFmtId="49" fontId="17" fillId="11" borderId="12" xfId="1" applyNumberFormat="1" applyFont="1" applyFill="1" applyBorder="1" applyAlignment="1">
      <alignment horizontal="center" vertical="center" wrapText="1"/>
    </xf>
    <xf numFmtId="49" fontId="17" fillId="12" borderId="12" xfId="1" applyNumberFormat="1" applyFont="1" applyFill="1" applyBorder="1" applyAlignment="1">
      <alignment horizontal="center" vertical="center" wrapText="1"/>
    </xf>
    <xf numFmtId="49" fontId="25" fillId="11" borderId="12" xfId="1" applyNumberFormat="1" applyFont="1" applyFill="1" applyBorder="1" applyAlignment="1">
      <alignment horizontal="center" vertical="center" wrapText="1"/>
    </xf>
    <xf numFmtId="49" fontId="25" fillId="11" borderId="47" xfId="1" applyNumberFormat="1" applyFont="1" applyFill="1" applyBorder="1" applyAlignment="1">
      <alignment horizontal="center" vertical="center" wrapText="1"/>
    </xf>
    <xf numFmtId="49" fontId="25" fillId="11" borderId="32" xfId="1" applyNumberFormat="1" applyFont="1" applyFill="1" applyBorder="1" applyAlignment="1">
      <alignment horizontal="center" vertical="center" wrapText="1"/>
    </xf>
    <xf numFmtId="49" fontId="25" fillId="11" borderId="34" xfId="1" applyNumberFormat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vertical="center" wrapText="1"/>
    </xf>
    <xf numFmtId="165" fontId="25" fillId="11" borderId="28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/>
    </xf>
    <xf numFmtId="0" fontId="23" fillId="11" borderId="28" xfId="1" applyFont="1" applyFill="1" applyBorder="1" applyAlignment="1">
      <alignment horizontal="center" vertical="center"/>
    </xf>
    <xf numFmtId="47" fontId="23" fillId="0" borderId="28" xfId="1" applyNumberFormat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30" fillId="10" borderId="50" xfId="1" applyFont="1" applyFill="1" applyBorder="1" applyAlignment="1">
      <alignment vertical="center"/>
    </xf>
    <xf numFmtId="49" fontId="17" fillId="12" borderId="33" xfId="1" applyNumberFormat="1" applyFont="1" applyFill="1" applyBorder="1" applyAlignment="1">
      <alignment horizontal="center" vertical="center" wrapText="1"/>
    </xf>
    <xf numFmtId="49" fontId="22" fillId="11" borderId="33" xfId="1" applyNumberFormat="1" applyFont="1" applyFill="1" applyBorder="1" applyAlignment="1">
      <alignment horizontal="center" vertical="center" wrapText="1"/>
    </xf>
    <xf numFmtId="2" fontId="23" fillId="0" borderId="33" xfId="1" applyNumberFormat="1" applyFont="1" applyBorder="1" applyAlignment="1">
      <alignment horizontal="center" vertical="center"/>
    </xf>
    <xf numFmtId="2" fontId="17" fillId="0" borderId="32" xfId="1" applyNumberFormat="1" applyFont="1" applyFill="1" applyBorder="1" applyAlignment="1">
      <alignment horizontal="center" vertical="center" wrapText="1"/>
    </xf>
    <xf numFmtId="2" fontId="17" fillId="0" borderId="34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Fill="1" applyBorder="1" applyAlignment="1">
      <alignment horizontal="center" vertical="center" wrapText="1"/>
    </xf>
    <xf numFmtId="2" fontId="17" fillId="0" borderId="47" xfId="1" applyNumberFormat="1" applyFont="1" applyFill="1" applyBorder="1" applyAlignment="1">
      <alignment horizontal="center" vertical="center" wrapText="1"/>
    </xf>
    <xf numFmtId="2" fontId="17" fillId="2" borderId="36" xfId="1" applyNumberFormat="1" applyFont="1" applyFill="1" applyBorder="1" applyAlignment="1">
      <alignment horizontal="center" vertical="center" wrapText="1"/>
    </xf>
    <xf numFmtId="2" fontId="17" fillId="12" borderId="26" xfId="1" applyNumberFormat="1" applyFont="1" applyFill="1" applyBorder="1" applyAlignment="1">
      <alignment horizontal="center" vertical="center" wrapText="1"/>
    </xf>
    <xf numFmtId="0" fontId="22" fillId="0" borderId="42" xfId="1" applyFont="1" applyBorder="1" applyAlignment="1">
      <alignment horizontal="left" vertical="center" wrapText="1"/>
    </xf>
    <xf numFmtId="0" fontId="17" fillId="0" borderId="42" xfId="1" applyFont="1" applyBorder="1" applyAlignment="1">
      <alignment horizontal="center" vertical="center" wrapText="1"/>
    </xf>
    <xf numFmtId="2" fontId="17" fillId="10" borderId="42" xfId="1" applyNumberFormat="1" applyFont="1" applyFill="1" applyBorder="1" applyAlignment="1">
      <alignment horizontal="center" vertical="center" wrapText="1"/>
    </xf>
    <xf numFmtId="2" fontId="17" fillId="12" borderId="42" xfId="1" applyNumberFormat="1" applyFont="1" applyFill="1" applyBorder="1" applyAlignment="1">
      <alignment horizontal="center" vertical="center" wrapText="1"/>
    </xf>
    <xf numFmtId="0" fontId="22" fillId="0" borderId="50" xfId="1" applyFont="1" applyBorder="1" applyAlignment="1">
      <alignment vertical="center" wrapText="1"/>
    </xf>
    <xf numFmtId="0" fontId="15" fillId="0" borderId="11" xfId="1" applyBorder="1" applyAlignment="1">
      <alignment horizontal="center" vertical="center"/>
    </xf>
    <xf numFmtId="2" fontId="17" fillId="12" borderId="24" xfId="1" applyNumberFormat="1" applyFont="1" applyFill="1" applyBorder="1" applyAlignment="1">
      <alignment horizontal="center" vertical="center" wrapText="1"/>
    </xf>
    <xf numFmtId="2" fontId="17" fillId="0" borderId="24" xfId="1" applyNumberFormat="1" applyFont="1" applyBorder="1" applyAlignment="1">
      <alignment horizontal="center" vertical="center" wrapText="1"/>
    </xf>
    <xf numFmtId="0" fontId="23" fillId="0" borderId="32" xfId="1" applyNumberFormat="1" applyFont="1" applyBorder="1" applyAlignment="1">
      <alignment horizontal="center" vertical="center"/>
    </xf>
    <xf numFmtId="0" fontId="17" fillId="0" borderId="32" xfId="1" applyNumberFormat="1" applyFont="1" applyFill="1" applyBorder="1" applyAlignment="1">
      <alignment horizontal="center" vertical="center" wrapText="1"/>
    </xf>
    <xf numFmtId="0" fontId="17" fillId="11" borderId="36" xfId="1" applyNumberFormat="1" applyFont="1" applyFill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17" fillId="12" borderId="36" xfId="1" applyNumberFormat="1" applyFont="1" applyFill="1" applyBorder="1" applyAlignment="1">
      <alignment horizontal="center" vertical="center" wrapText="1"/>
    </xf>
    <xf numFmtId="0" fontId="17" fillId="0" borderId="36" xfId="1" applyNumberFormat="1" applyFont="1" applyBorder="1" applyAlignment="1">
      <alignment horizontal="center" vertical="center" wrapText="1"/>
    </xf>
    <xf numFmtId="0" fontId="17" fillId="0" borderId="37" xfId="1" applyNumberFormat="1" applyFont="1" applyBorder="1" applyAlignment="1">
      <alignment horizontal="center" vertical="center" wrapText="1"/>
    </xf>
    <xf numFmtId="0" fontId="15" fillId="0" borderId="0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31" fillId="0" borderId="43" xfId="1" applyFont="1" applyBorder="1" applyAlignment="1">
      <alignment vertical="center" wrapText="1"/>
    </xf>
    <xf numFmtId="0" fontId="31" fillId="0" borderId="0" xfId="1" applyFont="1" applyBorder="1" applyAlignment="1">
      <alignment vertical="center" wrapText="1"/>
    </xf>
    <xf numFmtId="0" fontId="31" fillId="0" borderId="6" xfId="1" applyFont="1" applyBorder="1" applyAlignment="1">
      <alignment vertical="center" wrapText="1"/>
    </xf>
    <xf numFmtId="0" fontId="15" fillId="0" borderId="55" xfId="1" applyBorder="1" applyAlignment="1">
      <alignment horizontal="center" vertical="center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29" xfId="1" applyFont="1" applyBorder="1" applyAlignment="1">
      <alignment vertical="center" wrapText="1"/>
    </xf>
    <xf numFmtId="0" fontId="31" fillId="0" borderId="14" xfId="1" applyFont="1" applyBorder="1" applyAlignment="1">
      <alignment vertical="center" wrapText="1"/>
    </xf>
    <xf numFmtId="0" fontId="31" fillId="0" borderId="25" xfId="1" applyFont="1" applyBorder="1" applyAlignment="1">
      <alignment vertical="center" wrapText="1"/>
    </xf>
    <xf numFmtId="0" fontId="17" fillId="0" borderId="14" xfId="1" applyFont="1" applyBorder="1" applyAlignment="1">
      <alignment horizontal="left" vertical="top" wrapText="1"/>
    </xf>
    <xf numFmtId="0" fontId="15" fillId="0" borderId="14" xfId="1" applyBorder="1" applyAlignment="1">
      <alignment vertical="top"/>
    </xf>
    <xf numFmtId="0" fontId="15" fillId="0" borderId="30" xfId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23" fillId="0" borderId="0" xfId="1" applyFont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53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17" fillId="0" borderId="30" xfId="0" applyFont="1" applyBorder="1" applyAlignment="1">
      <alignment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/>
    </xf>
    <xf numFmtId="0" fontId="4" fillId="14" borderId="0" xfId="0" applyFont="1" applyFill="1"/>
    <xf numFmtId="0" fontId="0" fillId="14" borderId="0" xfId="0" applyFill="1"/>
    <xf numFmtId="0" fontId="14" fillId="8" borderId="2" xfId="0" applyNumberFormat="1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49" fontId="14" fillId="15" borderId="2" xfId="0" applyNumberFormat="1" applyFont="1" applyFill="1" applyBorder="1" applyAlignment="1">
      <alignment horizontal="center" vertical="center" wrapText="1"/>
    </xf>
    <xf numFmtId="164" fontId="14" fillId="15" borderId="2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center" vertical="center"/>
    </xf>
    <xf numFmtId="14" fontId="12" fillId="4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12" fillId="16" borderId="2" xfId="0" applyNumberFormat="1" applyFont="1" applyFill="1" applyBorder="1" applyAlignment="1">
      <alignment horizontal="center" vertical="center" wrapText="1"/>
    </xf>
    <xf numFmtId="0" fontId="0" fillId="16" borderId="0" xfId="0" applyFill="1"/>
    <xf numFmtId="0" fontId="6" fillId="16" borderId="2" xfId="0" applyNumberFormat="1" applyFont="1" applyFill="1" applyBorder="1" applyAlignment="1">
      <alignment horizontal="center" vertical="center"/>
    </xf>
    <xf numFmtId="0" fontId="0" fillId="16" borderId="0" xfId="0" applyNumberFormat="1" applyFill="1"/>
    <xf numFmtId="0" fontId="12" fillId="16" borderId="2" xfId="0" applyNumberFormat="1" applyFont="1" applyFill="1" applyBorder="1" applyAlignment="1">
      <alignment horizontal="center" vertical="center" wrapText="1"/>
    </xf>
    <xf numFmtId="0" fontId="44" fillId="0" borderId="0" xfId="0" applyFont="1"/>
    <xf numFmtId="0" fontId="45" fillId="4" borderId="2" xfId="0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8" fillId="4" borderId="2" xfId="0" applyNumberFormat="1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/>
    </xf>
    <xf numFmtId="0" fontId="48" fillId="4" borderId="2" xfId="0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0" fillId="6" borderId="0" xfId="0" applyFill="1"/>
    <xf numFmtId="0" fontId="47" fillId="0" borderId="2" xfId="0" applyFont="1" applyBorder="1" applyAlignment="1">
      <alignment horizontal="center"/>
    </xf>
    <xf numFmtId="1" fontId="45" fillId="4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left" vertical="center"/>
    </xf>
    <xf numFmtId="2" fontId="53" fillId="0" borderId="2" xfId="0" applyNumberFormat="1" applyFont="1" applyFill="1" applyBorder="1" applyAlignment="1">
      <alignment horizontal="center"/>
    </xf>
    <xf numFmtId="1" fontId="53" fillId="0" borderId="2" xfId="0" applyNumberFormat="1" applyFont="1" applyFill="1" applyBorder="1" applyAlignment="1">
      <alignment horizontal="center"/>
    </xf>
    <xf numFmtId="2" fontId="52" fillId="0" borderId="2" xfId="0" applyNumberFormat="1" applyFont="1" applyFill="1" applyBorder="1" applyAlignment="1">
      <alignment horizontal="center" wrapText="1"/>
    </xf>
    <xf numFmtId="165" fontId="53" fillId="0" borderId="2" xfId="0" applyNumberFormat="1" applyFont="1" applyFill="1" applyBorder="1" applyAlignment="1">
      <alignment horizontal="center"/>
    </xf>
    <xf numFmtId="0" fontId="53" fillId="0" borderId="2" xfId="0" applyNumberFormat="1" applyFont="1" applyFill="1" applyBorder="1" applyAlignment="1">
      <alignment horizontal="center"/>
    </xf>
    <xf numFmtId="0" fontId="53" fillId="0" borderId="2" xfId="0" applyFont="1" applyFill="1" applyBorder="1" applyAlignment="1">
      <alignment horizontal="center"/>
    </xf>
    <xf numFmtId="0" fontId="53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7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justify" vertical="center"/>
    </xf>
    <xf numFmtId="0" fontId="6" fillId="7" borderId="2" xfId="0" applyFont="1" applyFill="1" applyBorder="1" applyAlignment="1">
      <alignment horizontal="left" vertical="top"/>
    </xf>
    <xf numFmtId="0" fontId="6" fillId="8" borderId="2" xfId="0" applyFont="1" applyFill="1" applyBorder="1" applyAlignment="1">
      <alignment horizontal="left" vertical="top"/>
    </xf>
    <xf numFmtId="0" fontId="55" fillId="0" borderId="2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/>
    </xf>
    <xf numFmtId="164" fontId="14" fillId="8" borderId="2" xfId="0" applyNumberFormat="1" applyFont="1" applyFill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164" fontId="2" fillId="0" borderId="9" xfId="0" applyNumberFormat="1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164" fontId="47" fillId="0" borderId="2" xfId="0" applyNumberFormat="1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56" fillId="0" borderId="0" xfId="0" applyFont="1"/>
    <xf numFmtId="0" fontId="4" fillId="0" borderId="2" xfId="0" applyFont="1" applyBorder="1" applyAlignment="1">
      <alignment horizontal="left" vertical="center"/>
    </xf>
    <xf numFmtId="0" fontId="6" fillId="16" borderId="9" xfId="0" applyNumberFormat="1" applyFont="1" applyFill="1" applyBorder="1" applyAlignment="1">
      <alignment horizontal="center" vertical="center"/>
    </xf>
    <xf numFmtId="2" fontId="6" fillId="5" borderId="9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4" fontId="2" fillId="0" borderId="9" xfId="0" applyNumberFormat="1" applyFont="1" applyBorder="1" applyAlignment="1">
      <alignment horizontal="center" vertical="center"/>
    </xf>
    <xf numFmtId="165" fontId="3" fillId="5" borderId="9" xfId="0" applyNumberFormat="1" applyFont="1" applyFill="1" applyBorder="1" applyAlignment="1">
      <alignment horizontal="center" vertical="center"/>
    </xf>
    <xf numFmtId="2" fontId="53" fillId="0" borderId="9" xfId="0" applyNumberFormat="1" applyFont="1" applyFill="1" applyBorder="1" applyAlignment="1">
      <alignment horizontal="center"/>
    </xf>
    <xf numFmtId="1" fontId="53" fillId="0" borderId="9" xfId="0" applyNumberFormat="1" applyFont="1" applyFill="1" applyBorder="1" applyAlignment="1">
      <alignment horizontal="center"/>
    </xf>
    <xf numFmtId="2" fontId="52" fillId="0" borderId="9" xfId="0" applyNumberFormat="1" applyFont="1" applyFill="1" applyBorder="1" applyAlignment="1">
      <alignment horizontal="center" wrapText="1"/>
    </xf>
    <xf numFmtId="165" fontId="53" fillId="0" borderId="9" xfId="0" applyNumberFormat="1" applyFont="1" applyFill="1" applyBorder="1" applyAlignment="1">
      <alignment horizontal="center"/>
    </xf>
    <xf numFmtId="0" fontId="53" fillId="0" borderId="9" xfId="0" applyNumberFormat="1" applyFont="1" applyFill="1" applyBorder="1" applyAlignment="1">
      <alignment horizontal="center"/>
    </xf>
    <xf numFmtId="0" fontId="53" fillId="0" borderId="9" xfId="0" applyFont="1" applyFill="1" applyBorder="1" applyAlignment="1">
      <alignment horizontal="center"/>
    </xf>
    <xf numFmtId="0" fontId="53" fillId="0" borderId="9" xfId="0" applyFont="1" applyBorder="1" applyAlignment="1">
      <alignment horizontal="center"/>
    </xf>
    <xf numFmtId="0" fontId="47" fillId="0" borderId="9" xfId="0" applyFont="1" applyBorder="1" applyAlignment="1">
      <alignment horizontal="center"/>
    </xf>
    <xf numFmtId="164" fontId="3" fillId="0" borderId="9" xfId="0" applyNumberFormat="1" applyFont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53" fillId="0" borderId="0" xfId="0" applyNumberFormat="1" applyFont="1" applyFill="1" applyBorder="1" applyAlignment="1">
      <alignment horizontal="center"/>
    </xf>
    <xf numFmtId="1" fontId="53" fillId="0" borderId="0" xfId="0" applyNumberFormat="1" applyFont="1" applyFill="1" applyBorder="1" applyAlignment="1">
      <alignment horizontal="center"/>
    </xf>
    <xf numFmtId="2" fontId="52" fillId="0" borderId="0" xfId="0" applyNumberFormat="1" applyFont="1" applyFill="1" applyBorder="1" applyAlignment="1">
      <alignment horizontal="center" wrapText="1"/>
    </xf>
    <xf numFmtId="165" fontId="53" fillId="0" borderId="0" xfId="0" applyNumberFormat="1" applyFont="1" applyFill="1" applyBorder="1" applyAlignment="1">
      <alignment horizontal="center"/>
    </xf>
    <xf numFmtId="0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left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left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42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5" fillId="0" borderId="0" xfId="1" applyFill="1" applyBorder="1" applyAlignment="1">
      <alignment vertical="center" wrapText="1"/>
    </xf>
    <xf numFmtId="0" fontId="22" fillId="0" borderId="0" xfId="1" applyFont="1" applyFill="1" applyBorder="1" applyAlignment="1">
      <alignment vertical="top" wrapText="1"/>
    </xf>
    <xf numFmtId="49" fontId="17" fillId="0" borderId="17" xfId="1" applyNumberFormat="1" applyFont="1" applyBorder="1" applyAlignment="1">
      <alignment vertical="center" wrapText="1"/>
    </xf>
    <xf numFmtId="49" fontId="17" fillId="0" borderId="42" xfId="1" applyNumberFormat="1" applyFont="1" applyBorder="1" applyAlignment="1">
      <alignment vertical="center" wrapText="1"/>
    </xf>
    <xf numFmtId="49" fontId="17" fillId="0" borderId="24" xfId="1" applyNumberFormat="1" applyFont="1" applyBorder="1" applyAlignment="1">
      <alignment vertical="center" wrapText="1"/>
    </xf>
    <xf numFmtId="0" fontId="0" fillId="0" borderId="0" xfId="0" applyAlignment="1"/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1" fontId="17" fillId="12" borderId="36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Fill="1" applyBorder="1" applyAlignment="1">
      <alignment horizontal="center" vertical="center" wrapText="1"/>
    </xf>
    <xf numFmtId="2" fontId="17" fillId="0" borderId="5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0" fontId="6" fillId="17" borderId="2" xfId="0" applyNumberFormat="1" applyFont="1" applyFill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left"/>
    </xf>
    <xf numFmtId="0" fontId="6" fillId="8" borderId="2" xfId="0" applyNumberFormat="1" applyFont="1" applyFill="1" applyBorder="1" applyAlignment="1">
      <alignment horizontal="center" vertical="center"/>
    </xf>
    <xf numFmtId="0" fontId="55" fillId="8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/>
    </xf>
    <xf numFmtId="164" fontId="6" fillId="8" borderId="2" xfId="0" applyNumberFormat="1" applyFont="1" applyFill="1" applyBorder="1" applyAlignment="1">
      <alignment horizontal="center" vertical="top"/>
    </xf>
    <xf numFmtId="0" fontId="6" fillId="7" borderId="2" xfId="0" applyFont="1" applyFill="1" applyBorder="1" applyAlignment="1">
      <alignment horizontal="center" vertical="top"/>
    </xf>
    <xf numFmtId="0" fontId="14" fillId="8" borderId="2" xfId="0" applyFont="1" applyFill="1" applyBorder="1" applyAlignment="1">
      <alignment horizontal="left" vertical="center"/>
    </xf>
    <xf numFmtId="0" fontId="6" fillId="8" borderId="2" xfId="0" applyNumberFormat="1" applyFont="1" applyFill="1" applyBorder="1" applyAlignment="1">
      <alignment horizontal="center" vertical="top"/>
    </xf>
    <xf numFmtId="0" fontId="24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0" fontId="24" fillId="0" borderId="9" xfId="0" applyNumberFormat="1" applyFont="1" applyFill="1" applyBorder="1" applyAlignment="1">
      <alignment horizontal="center" vertical="center"/>
    </xf>
    <xf numFmtId="0" fontId="24" fillId="0" borderId="12" xfId="0" applyNumberFormat="1" applyFont="1" applyFill="1" applyBorder="1" applyAlignment="1">
      <alignment horizontal="center" vertical="center"/>
    </xf>
    <xf numFmtId="0" fontId="0" fillId="6" borderId="0" xfId="0" applyFill="1" applyBorder="1"/>
    <xf numFmtId="14" fontId="57" fillId="0" borderId="2" xfId="0" applyNumberFormat="1" applyFont="1" applyFill="1" applyBorder="1" applyAlignment="1">
      <alignment horizontal="center" vertical="center"/>
    </xf>
    <xf numFmtId="14" fontId="57" fillId="0" borderId="2" xfId="0" applyNumberFormat="1" applyFont="1" applyFill="1" applyBorder="1" applyAlignment="1">
      <alignment horizontal="left" vertical="center"/>
    </xf>
    <xf numFmtId="0" fontId="57" fillId="0" borderId="2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" xfId="0" applyFont="1" applyBorder="1" applyAlignment="1"/>
    <xf numFmtId="0" fontId="6" fillId="7" borderId="2" xfId="0" applyFont="1" applyFill="1" applyBorder="1" applyAlignment="1"/>
    <xf numFmtId="0" fontId="6" fillId="9" borderId="2" xfId="0" applyFont="1" applyFill="1" applyBorder="1" applyAlignment="1"/>
    <xf numFmtId="14" fontId="6" fillId="0" borderId="2" xfId="0" applyNumberFormat="1" applyFon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63" xfId="0" applyFont="1" applyBorder="1" applyAlignment="1">
      <alignment horizontal="left" vertical="center"/>
    </xf>
    <xf numFmtId="0" fontId="14" fillId="0" borderId="62" xfId="0" applyFont="1" applyBorder="1" applyAlignment="1">
      <alignment horizontal="left" vertical="center"/>
    </xf>
    <xf numFmtId="0" fontId="14" fillId="7" borderId="62" xfId="0" applyFont="1" applyFill="1" applyBorder="1" applyAlignment="1">
      <alignment horizontal="left" vertical="center"/>
    </xf>
    <xf numFmtId="0" fontId="14" fillId="7" borderId="0" xfId="0" applyFont="1" applyFill="1" applyAlignment="1">
      <alignment horizontal="left" vertical="center"/>
    </xf>
    <xf numFmtId="0" fontId="6" fillId="7" borderId="62" xfId="0" applyFont="1" applyFill="1" applyBorder="1" applyAlignment="1">
      <alignment horizontal="left" vertical="center"/>
    </xf>
    <xf numFmtId="0" fontId="14" fillId="7" borderId="63" xfId="0" applyFont="1" applyFill="1" applyBorder="1" applyAlignment="1">
      <alignment horizontal="center" vertical="center"/>
    </xf>
    <xf numFmtId="0" fontId="6" fillId="7" borderId="63" xfId="0" applyFont="1" applyFill="1" applyBorder="1" applyAlignment="1">
      <alignment horizontal="center" vertical="center"/>
    </xf>
    <xf numFmtId="0" fontId="14" fillId="7" borderId="62" xfId="0" applyFont="1" applyFill="1" applyBorder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0" fontId="14" fillId="7" borderId="63" xfId="0" applyFont="1" applyFill="1" applyBorder="1" applyAlignment="1">
      <alignment horizontal="left" vertical="center"/>
    </xf>
    <xf numFmtId="0" fontId="6" fillId="7" borderId="63" xfId="0" applyFont="1" applyFill="1" applyBorder="1" applyAlignment="1">
      <alignment horizontal="left" vertical="center"/>
    </xf>
    <xf numFmtId="0" fontId="6" fillId="7" borderId="65" xfId="0" applyFont="1" applyFill="1" applyBorder="1" applyAlignment="1">
      <alignment horizontal="left" vertical="center"/>
    </xf>
    <xf numFmtId="0" fontId="14" fillId="9" borderId="62" xfId="0" applyFont="1" applyFill="1" applyBorder="1" applyAlignment="1">
      <alignment horizontal="left" vertical="center"/>
    </xf>
    <xf numFmtId="0" fontId="14" fillId="9" borderId="63" xfId="0" applyFont="1" applyFill="1" applyBorder="1" applyAlignment="1">
      <alignment horizontal="left" vertical="center"/>
    </xf>
    <xf numFmtId="0" fontId="6" fillId="9" borderId="62" xfId="0" applyFont="1" applyFill="1" applyBorder="1" applyAlignment="1">
      <alignment horizontal="left" vertical="center"/>
    </xf>
    <xf numFmtId="164" fontId="6" fillId="17" borderId="2" xfId="0" applyNumberFormat="1" applyFont="1" applyFill="1" applyBorder="1" applyAlignment="1">
      <alignment horizontal="center"/>
    </xf>
    <xf numFmtId="164" fontId="55" fillId="8" borderId="2" xfId="0" applyNumberFormat="1" applyFont="1" applyFill="1" applyBorder="1" applyAlignment="1">
      <alignment horizontal="center" vertical="center"/>
    </xf>
    <xf numFmtId="164" fontId="57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164" fontId="6" fillId="18" borderId="2" xfId="0" applyNumberFormat="1" applyFont="1" applyFill="1" applyBorder="1" applyAlignment="1">
      <alignment horizontal="center"/>
    </xf>
    <xf numFmtId="164" fontId="55" fillId="18" borderId="2" xfId="0" applyNumberFormat="1" applyFont="1" applyFill="1" applyBorder="1" applyAlignment="1">
      <alignment horizontal="center"/>
    </xf>
    <xf numFmtId="164" fontId="14" fillId="17" borderId="2" xfId="0" applyNumberFormat="1" applyFont="1" applyFill="1" applyBorder="1" applyAlignment="1">
      <alignment horizontal="center"/>
    </xf>
    <xf numFmtId="0" fontId="6" fillId="0" borderId="63" xfId="0" applyFont="1" applyBorder="1" applyAlignment="1">
      <alignment horizontal="left" vertical="center"/>
    </xf>
    <xf numFmtId="0" fontId="6" fillId="0" borderId="62" xfId="0" applyFont="1" applyBorder="1" applyAlignment="1">
      <alignment horizontal="left" vertical="center"/>
    </xf>
    <xf numFmtId="164" fontId="6" fillId="8" borderId="63" xfId="0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6" fillId="8" borderId="62" xfId="0" applyNumberFormat="1" applyFont="1" applyFill="1" applyBorder="1" applyAlignment="1">
      <alignment horizontal="center" vertical="center"/>
    </xf>
    <xf numFmtId="164" fontId="6" fillId="18" borderId="62" xfId="0" applyNumberFormat="1" applyFont="1" applyFill="1" applyBorder="1" applyAlignment="1">
      <alignment horizontal="center"/>
    </xf>
    <xf numFmtId="0" fontId="6" fillId="7" borderId="62" xfId="0" applyFont="1" applyFill="1" applyBorder="1" applyAlignment="1">
      <alignment vertical="center"/>
    </xf>
    <xf numFmtId="0" fontId="6" fillId="7" borderId="63" xfId="0" applyFont="1" applyFill="1" applyBorder="1" applyAlignment="1">
      <alignment horizontal="center"/>
    </xf>
    <xf numFmtId="0" fontId="6" fillId="7" borderId="62" xfId="0" applyFont="1" applyFill="1" applyBorder="1" applyAlignment="1">
      <alignment horizontal="center" vertical="center"/>
    </xf>
    <xf numFmtId="0" fontId="6" fillId="7" borderId="64" xfId="0" applyFont="1" applyFill="1" applyBorder="1" applyAlignment="1">
      <alignment horizontal="left" vertical="center"/>
    </xf>
    <xf numFmtId="0" fontId="6" fillId="9" borderId="0" xfId="0" applyFont="1" applyFill="1" applyAlignment="1">
      <alignment horizontal="left" vertical="center"/>
    </xf>
    <xf numFmtId="0" fontId="6" fillId="9" borderId="63" xfId="0" applyFont="1" applyFill="1" applyBorder="1" applyAlignment="1">
      <alignment horizontal="left" vertical="center"/>
    </xf>
    <xf numFmtId="0" fontId="14" fillId="9" borderId="0" xfId="0" applyFont="1" applyFill="1" applyAlignment="1">
      <alignment horizontal="left" vertical="center"/>
    </xf>
    <xf numFmtId="1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 vertical="center" wrapText="1"/>
    </xf>
    <xf numFmtId="2" fontId="4" fillId="5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2" fontId="4" fillId="5" borderId="12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0" fontId="58" fillId="0" borderId="0" xfId="0" applyFont="1"/>
    <xf numFmtId="0" fontId="51" fillId="4" borderId="2" xfId="0" applyNumberFormat="1" applyFont="1" applyFill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center" wrapText="1"/>
    </xf>
    <xf numFmtId="0" fontId="51" fillId="4" borderId="2" xfId="0" applyFont="1" applyFill="1" applyBorder="1" applyAlignment="1">
      <alignment horizontal="center" vertical="center" wrapText="1"/>
    </xf>
    <xf numFmtId="1" fontId="3" fillId="5" borderId="2" xfId="0" applyNumberFormat="1" applyFont="1" applyFill="1" applyBorder="1" applyAlignment="1">
      <alignment horizontal="center" vertical="center"/>
    </xf>
    <xf numFmtId="1" fontId="52" fillId="0" borderId="2" xfId="0" applyNumberFormat="1" applyFont="1" applyFill="1" applyBorder="1" applyAlignment="1">
      <alignment horizontal="center" vertical="center" wrapText="1"/>
    </xf>
    <xf numFmtId="1" fontId="59" fillId="0" borderId="2" xfId="0" applyNumberFormat="1" applyFont="1" applyFill="1" applyBorder="1" applyAlignment="1">
      <alignment horizontal="center" vertical="center"/>
    </xf>
    <xf numFmtId="1" fontId="59" fillId="0" borderId="2" xfId="0" applyNumberFormat="1" applyFont="1" applyBorder="1" applyAlignment="1">
      <alignment horizontal="center" vertical="center"/>
    </xf>
    <xf numFmtId="2" fontId="52" fillId="0" borderId="2" xfId="0" applyNumberFormat="1" applyFont="1" applyFill="1" applyBorder="1" applyAlignment="1">
      <alignment horizontal="center" vertical="center" wrapText="1"/>
    </xf>
    <xf numFmtId="2" fontId="59" fillId="0" borderId="2" xfId="0" applyNumberFormat="1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165" fontId="59" fillId="0" borderId="2" xfId="0" applyNumberFormat="1" applyFont="1" applyFill="1" applyBorder="1" applyAlignment="1">
      <alignment horizontal="center" vertical="center"/>
    </xf>
    <xf numFmtId="0" fontId="59" fillId="0" borderId="2" xfId="0" applyNumberFormat="1" applyFont="1" applyFill="1" applyBorder="1" applyAlignment="1">
      <alignment horizontal="center" vertical="center"/>
    </xf>
    <xf numFmtId="0" fontId="6" fillId="0" borderId="62" xfId="0" applyFont="1" applyBorder="1" applyAlignment="1">
      <alignment horizontal="left"/>
    </xf>
    <xf numFmtId="0" fontId="6" fillId="0" borderId="63" xfId="0" applyFont="1" applyBorder="1" applyAlignment="1">
      <alignment horizontal="left"/>
    </xf>
    <xf numFmtId="0" fontId="6" fillId="0" borderId="63" xfId="0" applyFont="1" applyBorder="1" applyAlignment="1"/>
    <xf numFmtId="0" fontId="6" fillId="0" borderId="63" xfId="0" applyFont="1" applyBorder="1" applyAlignment="1">
      <alignment vertical="top"/>
    </xf>
    <xf numFmtId="0" fontId="6" fillId="0" borderId="63" xfId="0" applyFont="1" applyFill="1" applyBorder="1" applyAlignment="1">
      <alignment horizontal="left" vertical="center"/>
    </xf>
    <xf numFmtId="0" fontId="6" fillId="0" borderId="63" xfId="0" applyFont="1" applyBorder="1" applyAlignment="1">
      <alignment horizontal="justify" vertical="top"/>
    </xf>
    <xf numFmtId="0" fontId="6" fillId="0" borderId="63" xfId="0" applyFont="1" applyBorder="1" applyAlignment="1">
      <alignment vertical="center"/>
    </xf>
    <xf numFmtId="0" fontId="6" fillId="0" borderId="62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62" xfId="0" applyNumberFormat="1" applyFont="1" applyBorder="1" applyAlignment="1">
      <alignment horizontal="center"/>
    </xf>
    <xf numFmtId="164" fontId="14" fillId="0" borderId="63" xfId="0" applyNumberFormat="1" applyFont="1" applyBorder="1" applyAlignment="1">
      <alignment horizontal="center" vertical="center"/>
    </xf>
    <xf numFmtId="164" fontId="6" fillId="0" borderId="63" xfId="0" applyNumberFormat="1" applyFont="1" applyBorder="1" applyAlignment="1">
      <alignment horizontal="center"/>
    </xf>
    <xf numFmtId="0" fontId="6" fillId="17" borderId="63" xfId="0" applyNumberFormat="1" applyFont="1" applyFill="1" applyBorder="1" applyAlignment="1">
      <alignment horizontal="center"/>
    </xf>
    <xf numFmtId="0" fontId="6" fillId="8" borderId="63" xfId="0" applyNumberFormat="1" applyFont="1" applyFill="1" applyBorder="1" applyAlignment="1">
      <alignment horizontal="center" vertical="center"/>
    </xf>
    <xf numFmtId="0" fontId="6" fillId="8" borderId="63" xfId="0" applyNumberFormat="1" applyFont="1" applyFill="1" applyBorder="1" applyAlignment="1">
      <alignment horizontal="center" vertical="top"/>
    </xf>
    <xf numFmtId="0" fontId="14" fillId="8" borderId="63" xfId="0" applyNumberFormat="1" applyFont="1" applyFill="1" applyBorder="1" applyAlignment="1">
      <alignment horizontal="center" vertical="center"/>
    </xf>
    <xf numFmtId="164" fontId="6" fillId="17" borderId="63" xfId="0" applyNumberFormat="1" applyFont="1" applyFill="1" applyBorder="1" applyAlignment="1">
      <alignment horizontal="center"/>
    </xf>
    <xf numFmtId="0" fontId="14" fillId="8" borderId="62" xfId="0" applyNumberFormat="1" applyFont="1" applyFill="1" applyBorder="1" applyAlignment="1">
      <alignment horizontal="center" vertical="center"/>
    </xf>
    <xf numFmtId="0" fontId="14" fillId="8" borderId="0" xfId="0" applyNumberFormat="1" applyFont="1" applyFill="1" applyAlignment="1">
      <alignment horizontal="center" vertical="center"/>
    </xf>
    <xf numFmtId="0" fontId="6" fillId="0" borderId="63" xfId="0" applyNumberFormat="1" applyFont="1" applyBorder="1" applyAlignment="1">
      <alignment horizontal="center"/>
    </xf>
    <xf numFmtId="164" fontId="6" fillId="8" borderId="0" xfId="0" applyNumberFormat="1" applyFont="1" applyFill="1" applyAlignment="1">
      <alignment horizontal="center" vertical="center"/>
    </xf>
    <xf numFmtId="14" fontId="57" fillId="0" borderId="62" xfId="0" applyNumberFormat="1" applyFont="1" applyFill="1" applyBorder="1" applyAlignment="1">
      <alignment horizontal="left" vertical="center"/>
    </xf>
    <xf numFmtId="0" fontId="6" fillId="7" borderId="62" xfId="0" applyFont="1" applyFill="1" applyBorder="1" applyAlignment="1"/>
    <xf numFmtId="0" fontId="6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/>
    </xf>
    <xf numFmtId="0" fontId="6" fillId="7" borderId="63" xfId="0" applyFont="1" applyFill="1" applyBorder="1" applyAlignment="1">
      <alignment horizontal="center" vertical="top"/>
    </xf>
    <xf numFmtId="0" fontId="6" fillId="7" borderId="0" xfId="0" applyFont="1" applyFill="1" applyAlignment="1">
      <alignment horizontal="center"/>
    </xf>
    <xf numFmtId="0" fontId="57" fillId="0" borderId="63" xfId="0" applyFont="1" applyFill="1" applyBorder="1" applyAlignment="1">
      <alignment horizontal="center" vertical="center"/>
    </xf>
    <xf numFmtId="0" fontId="6" fillId="7" borderId="63" xfId="0" applyFont="1" applyFill="1" applyBorder="1" applyAlignment="1"/>
    <xf numFmtId="0" fontId="14" fillId="7" borderId="64" xfId="0" applyFont="1" applyFill="1" applyBorder="1" applyAlignment="1">
      <alignment horizontal="left" vertical="center"/>
    </xf>
    <xf numFmtId="0" fontId="14" fillId="7" borderId="65" xfId="0" applyFont="1" applyFill="1" applyBorder="1" applyAlignment="1">
      <alignment horizontal="left" vertical="center"/>
    </xf>
    <xf numFmtId="0" fontId="14" fillId="0" borderId="62" xfId="0" applyFont="1" applyBorder="1" applyAlignment="1">
      <alignment horizontal="center" vertical="center"/>
    </xf>
    <xf numFmtId="0" fontId="6" fillId="9" borderId="62" xfId="0" applyFont="1" applyFill="1" applyBorder="1" applyAlignment="1"/>
    <xf numFmtId="0" fontId="6" fillId="8" borderId="62" xfId="0" applyFont="1" applyFill="1" applyBorder="1" applyAlignment="1">
      <alignment horizontal="left" vertical="center"/>
    </xf>
    <xf numFmtId="0" fontId="14" fillId="8" borderId="62" xfId="0" applyFont="1" applyFill="1" applyBorder="1" applyAlignment="1">
      <alignment horizontal="left" vertical="center"/>
    </xf>
    <xf numFmtId="0" fontId="6" fillId="0" borderId="62" xfId="0" applyFont="1" applyBorder="1" applyAlignment="1"/>
    <xf numFmtId="0" fontId="6" fillId="8" borderId="63" xfId="0" applyFont="1" applyFill="1" applyBorder="1" applyAlignment="1">
      <alignment horizontal="left" vertical="center"/>
    </xf>
    <xf numFmtId="2" fontId="4" fillId="5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4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51" fillId="4" borderId="2" xfId="0" applyNumberFormat="1" applyFont="1" applyFill="1" applyBorder="1" applyAlignment="1">
      <alignment horizontal="center" vertical="center"/>
    </xf>
    <xf numFmtId="0" fontId="51" fillId="4" borderId="2" xfId="0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/>
    </xf>
    <xf numFmtId="0" fontId="62" fillId="0" borderId="0" xfId="0" applyFont="1" applyAlignment="1">
      <alignment horizontal="center"/>
    </xf>
    <xf numFmtId="164" fontId="6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3" fillId="0" borderId="2" xfId="0" applyFont="1" applyBorder="1"/>
    <xf numFmtId="14" fontId="63" fillId="0" borderId="2" xfId="0" applyNumberFormat="1" applyFont="1" applyBorder="1"/>
    <xf numFmtId="0" fontId="6" fillId="0" borderId="0" xfId="0" applyFont="1"/>
    <xf numFmtId="0" fontId="4" fillId="0" borderId="0" xfId="0" applyFont="1" applyAlignment="1">
      <alignment horizontal="center" vertical="center"/>
    </xf>
    <xf numFmtId="2" fontId="45" fillId="4" borderId="2" xfId="0" applyNumberFormat="1" applyFont="1" applyFill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2" fontId="2" fillId="6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2" fontId="2" fillId="6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wrapText="1"/>
    </xf>
    <xf numFmtId="0" fontId="45" fillId="4" borderId="2" xfId="0" applyFont="1" applyFill="1" applyBorder="1" applyAlignment="1">
      <alignment horizontal="center" vertical="center" wrapText="1"/>
    </xf>
    <xf numFmtId="14" fontId="45" fillId="4" borderId="2" xfId="0" applyNumberFormat="1" applyFont="1" applyFill="1" applyBorder="1" applyAlignment="1">
      <alignment horizontal="center" vertical="center" wrapText="1"/>
    </xf>
    <xf numFmtId="0" fontId="51" fillId="4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" fontId="3" fillId="5" borderId="0" xfId="0" applyNumberFormat="1" applyFont="1" applyFill="1" applyBorder="1" applyAlignment="1">
      <alignment horizontal="center" vertical="center"/>
    </xf>
    <xf numFmtId="2" fontId="59" fillId="0" borderId="0" xfId="0" applyNumberFormat="1" applyFont="1" applyFill="1" applyBorder="1" applyAlignment="1">
      <alignment horizontal="center" vertical="center"/>
    </xf>
    <xf numFmtId="1" fontId="59" fillId="0" borderId="0" xfId="0" applyNumberFormat="1" applyFont="1" applyFill="1" applyBorder="1" applyAlignment="1">
      <alignment horizontal="center" vertical="center"/>
    </xf>
    <xf numFmtId="2" fontId="52" fillId="0" borderId="0" xfId="0" applyNumberFormat="1" applyFont="1" applyFill="1" applyBorder="1" applyAlignment="1">
      <alignment horizontal="center" vertical="center" wrapText="1"/>
    </xf>
    <xf numFmtId="165" fontId="59" fillId="0" borderId="0" xfId="0" applyNumberFormat="1" applyFont="1" applyFill="1" applyBorder="1" applyAlignment="1">
      <alignment horizontal="center" vertical="center"/>
    </xf>
    <xf numFmtId="0" fontId="59" fillId="0" borderId="0" xfId="0" applyNumberFormat="1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left" vertical="center"/>
    </xf>
    <xf numFmtId="0" fontId="0" fillId="0" borderId="0" xfId="0" applyAlignment="1">
      <alignment wrapText="1"/>
    </xf>
    <xf numFmtId="164" fontId="65" fillId="0" borderId="2" xfId="0" applyNumberFormat="1" applyFont="1" applyBorder="1" applyAlignment="1">
      <alignment horizontal="left" vertical="center" wrapText="1"/>
    </xf>
    <xf numFmtId="0" fontId="24" fillId="0" borderId="60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65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8" fillId="4" borderId="2" xfId="0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17" fillId="0" borderId="17" xfId="1" applyFont="1" applyBorder="1" applyAlignment="1">
      <alignment vertical="center" wrapText="1"/>
    </xf>
    <xf numFmtId="0" fontId="17" fillId="0" borderId="42" xfId="1" applyFont="1" applyBorder="1" applyAlignment="1">
      <alignment vertical="center" wrapText="1"/>
    </xf>
    <xf numFmtId="0" fontId="17" fillId="0" borderId="24" xfId="1" applyFont="1" applyBorder="1" applyAlignment="1">
      <alignment vertical="center" wrapText="1"/>
    </xf>
    <xf numFmtId="0" fontId="15" fillId="0" borderId="42" xfId="1" applyBorder="1" applyAlignment="1">
      <alignment vertical="center"/>
    </xf>
    <xf numFmtId="0" fontId="15" fillId="0" borderId="24" xfId="1" applyBorder="1" applyAlignment="1">
      <alignment vertical="center"/>
    </xf>
    <xf numFmtId="0" fontId="17" fillId="0" borderId="32" xfId="1" applyFont="1" applyBorder="1" applyAlignment="1">
      <alignment vertical="center" wrapText="1"/>
    </xf>
    <xf numFmtId="0" fontId="15" fillId="0" borderId="36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49" fontId="17" fillId="0" borderId="9" xfId="1" applyNumberFormat="1" applyFont="1" applyFill="1" applyBorder="1" applyAlignment="1">
      <alignment vertical="center" wrapText="1"/>
    </xf>
    <xf numFmtId="49" fontId="17" fillId="0" borderId="12" xfId="1" applyNumberFormat="1" applyFont="1" applyFill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0" fillId="0" borderId="6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13" borderId="60" xfId="1" applyFill="1" applyBorder="1" applyAlignment="1">
      <alignment horizontal="center" vertical="center" wrapText="1"/>
    </xf>
    <xf numFmtId="0" fontId="15" fillId="13" borderId="13" xfId="1" applyFill="1" applyBorder="1" applyAlignment="1">
      <alignment horizontal="center" vertical="center" wrapText="1"/>
    </xf>
    <xf numFmtId="0" fontId="15" fillId="13" borderId="61" xfId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left" vertical="center" wrapText="1"/>
    </xf>
    <xf numFmtId="0" fontId="23" fillId="0" borderId="59" xfId="1" applyFont="1" applyBorder="1" applyAlignment="1">
      <alignment horizontal="left" vertical="center" wrapText="1"/>
    </xf>
    <xf numFmtId="0" fontId="17" fillId="0" borderId="27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16" fillId="0" borderId="0" xfId="1" applyFont="1" applyBorder="1" applyAlignment="1">
      <alignment horizontal="left" wrapText="1"/>
    </xf>
    <xf numFmtId="0" fontId="31" fillId="0" borderId="0" xfId="1" applyFont="1" applyBorder="1" applyAlignment="1">
      <alignment horizontal="left" wrapText="1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58" xfId="1" applyFont="1" applyBorder="1" applyAlignment="1">
      <alignment horizontal="center" vertical="center" wrapText="1"/>
    </xf>
    <xf numFmtId="0" fontId="15" fillId="0" borderId="11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5" fillId="0" borderId="43" xfId="1" applyBorder="1" applyAlignment="1">
      <alignment horizontal="center" vertical="center" wrapText="1"/>
    </xf>
    <xf numFmtId="0" fontId="15" fillId="0" borderId="0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29" xfId="1" applyBorder="1" applyAlignment="1">
      <alignment horizontal="center" vertical="center" wrapText="1"/>
    </xf>
    <xf numFmtId="0" fontId="15" fillId="0" borderId="14" xfId="1" applyBorder="1" applyAlignment="1">
      <alignment horizontal="center" vertical="center" wrapText="1"/>
    </xf>
    <xf numFmtId="0" fontId="15" fillId="0" borderId="25" xfId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 wrapText="1"/>
    </xf>
    <xf numFmtId="0" fontId="23" fillId="13" borderId="60" xfId="1" applyFont="1" applyFill="1" applyBorder="1" applyAlignment="1">
      <alignment horizontal="center" vertical="center" wrapText="1"/>
    </xf>
    <xf numFmtId="0" fontId="23" fillId="0" borderId="3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 wrapText="1"/>
    </xf>
    <xf numFmtId="0" fontId="23" fillId="13" borderId="3" xfId="1" applyFont="1" applyFill="1" applyBorder="1" applyAlignment="1">
      <alignment horizontal="center" vertical="center"/>
    </xf>
    <xf numFmtId="0" fontId="15" fillId="13" borderId="11" xfId="1" applyFill="1" applyBorder="1" applyAlignment="1">
      <alignment horizontal="center" vertical="center"/>
    </xf>
    <xf numFmtId="0" fontId="15" fillId="13" borderId="59" xfId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59" xfId="1" applyFont="1" applyBorder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38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15" fillId="0" borderId="55" xfId="1" applyBorder="1" applyAlignment="1">
      <alignment vertical="top"/>
    </xf>
    <xf numFmtId="0" fontId="17" fillId="0" borderId="7" xfId="1" applyFont="1" applyBorder="1" applyAlignment="1">
      <alignment horizontal="left" vertical="center" wrapText="1"/>
    </xf>
    <xf numFmtId="0" fontId="15" fillId="0" borderId="1" xfId="1" applyBorder="1" applyAlignment="1">
      <alignment horizontal="left" vertical="center" wrapText="1"/>
    </xf>
    <xf numFmtId="0" fontId="15" fillId="0" borderId="57" xfId="1" applyBorder="1" applyAlignment="1">
      <alignment horizontal="left" vertical="center" wrapText="1"/>
    </xf>
    <xf numFmtId="0" fontId="15" fillId="0" borderId="2" xfId="1" applyBorder="1" applyAlignment="1">
      <alignment vertical="center"/>
    </xf>
    <xf numFmtId="0" fontId="23" fillId="0" borderId="60" xfId="1" applyFont="1" applyBorder="1" applyAlignment="1">
      <alignment horizontal="left" vertical="center" wrapText="1"/>
    </xf>
    <xf numFmtId="0" fontId="15" fillId="0" borderId="13" xfId="1" applyBorder="1" applyAlignment="1">
      <alignment horizontal="left" vertical="center" wrapText="1"/>
    </xf>
    <xf numFmtId="0" fontId="15" fillId="0" borderId="61" xfId="1" applyBorder="1" applyAlignment="1">
      <alignment horizontal="left" vertical="center" wrapText="1"/>
    </xf>
    <xf numFmtId="0" fontId="23" fillId="13" borderId="60" xfId="1" applyFont="1" applyFill="1" applyBorder="1" applyAlignment="1">
      <alignment horizontal="center" vertical="center"/>
    </xf>
    <xf numFmtId="0" fontId="15" fillId="13" borderId="13" xfId="1" applyFill="1" applyBorder="1" applyAlignment="1">
      <alignment horizontal="center" vertical="center"/>
    </xf>
    <xf numFmtId="0" fontId="15" fillId="13" borderId="61" xfId="1" applyFill="1" applyBorder="1" applyAlignment="1">
      <alignment horizontal="center" vertical="center"/>
    </xf>
    <xf numFmtId="0" fontId="15" fillId="0" borderId="2" xfId="1" applyBorder="1" applyAlignment="1">
      <alignment horizontal="left" vertical="center" wrapText="1"/>
    </xf>
    <xf numFmtId="0" fontId="15" fillId="0" borderId="56" xfId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8" xfId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left" vertical="top" wrapText="1"/>
    </xf>
    <xf numFmtId="0" fontId="17" fillId="0" borderId="59" xfId="1" applyFont="1" applyBorder="1" applyAlignment="1">
      <alignment horizontal="left" vertical="top" wrapText="1"/>
    </xf>
    <xf numFmtId="0" fontId="23" fillId="0" borderId="7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57" xfId="1" applyFont="1" applyBorder="1" applyAlignment="1">
      <alignment horizontal="left" vertical="center" wrapText="1"/>
    </xf>
    <xf numFmtId="0" fontId="15" fillId="0" borderId="2" xfId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left" vertical="center" wrapText="1"/>
    </xf>
    <xf numFmtId="0" fontId="17" fillId="0" borderId="36" xfId="1" applyFont="1" applyBorder="1" applyAlignment="1">
      <alignment horizontal="left" vertical="center" wrapText="1"/>
    </xf>
    <xf numFmtId="0" fontId="17" fillId="0" borderId="17" xfId="1" applyFont="1" applyBorder="1" applyAlignment="1">
      <alignment horizontal="left" vertical="center" wrapText="1"/>
    </xf>
    <xf numFmtId="0" fontId="17" fillId="0" borderId="24" xfId="1" applyFont="1" applyBorder="1" applyAlignment="1">
      <alignment horizontal="left" vertical="center" wrapText="1"/>
    </xf>
    <xf numFmtId="0" fontId="31" fillId="0" borderId="46" xfId="1" applyFont="1" applyBorder="1" applyAlignment="1">
      <alignment horizontal="center" vertical="center" wrapText="1"/>
    </xf>
    <xf numFmtId="0" fontId="15" fillId="0" borderId="16" xfId="1" applyBorder="1" applyAlignment="1">
      <alignment horizontal="center" vertical="center" wrapText="1"/>
    </xf>
    <xf numFmtId="0" fontId="15" fillId="0" borderId="18" xfId="1" applyBorder="1" applyAlignment="1">
      <alignment horizontal="center" vertical="center" wrapText="1"/>
    </xf>
    <xf numFmtId="0" fontId="23" fillId="0" borderId="53" xfId="1" applyFont="1" applyBorder="1" applyAlignment="1">
      <alignment horizontal="left" vertical="center"/>
    </xf>
    <xf numFmtId="0" fontId="23" fillId="0" borderId="16" xfId="1" applyFont="1" applyBorder="1" applyAlignment="1">
      <alignment horizontal="left" vertical="center"/>
    </xf>
    <xf numFmtId="0" fontId="23" fillId="0" borderId="54" xfId="1" applyFont="1" applyBorder="1" applyAlignment="1">
      <alignment horizontal="left" vertical="center"/>
    </xf>
    <xf numFmtId="49" fontId="23" fillId="0" borderId="5" xfId="1" applyNumberFormat="1" applyFont="1" applyBorder="1" applyAlignment="1">
      <alignment horizontal="left" vertical="center" wrapText="1"/>
    </xf>
    <xf numFmtId="49" fontId="15" fillId="0" borderId="0" xfId="1" applyNumberFormat="1" applyBorder="1" applyAlignment="1">
      <alignment horizontal="left" vertical="center" wrapText="1"/>
    </xf>
    <xf numFmtId="49" fontId="15" fillId="0" borderId="55" xfId="1" applyNumberFormat="1" applyBorder="1" applyAlignment="1">
      <alignment horizontal="left" vertical="center" wrapText="1"/>
    </xf>
    <xf numFmtId="49" fontId="23" fillId="0" borderId="0" xfId="1" applyNumberFormat="1" applyFont="1" applyBorder="1" applyAlignment="1">
      <alignment horizontal="left" vertical="center" wrapText="1"/>
    </xf>
    <xf numFmtId="49" fontId="23" fillId="0" borderId="55" xfId="1" applyNumberFormat="1" applyFont="1" applyBorder="1" applyAlignment="1">
      <alignment horizontal="left" vertical="center" wrapText="1"/>
    </xf>
    <xf numFmtId="0" fontId="23" fillId="0" borderId="0" xfId="1" applyFont="1" applyBorder="1" applyAlignment="1">
      <alignment vertical="top" wrapText="1"/>
    </xf>
    <xf numFmtId="0" fontId="15" fillId="0" borderId="0" xfId="1" applyBorder="1" applyAlignment="1">
      <alignment vertical="top" wrapText="1"/>
    </xf>
    <xf numFmtId="0" fontId="15" fillId="0" borderId="55" xfId="1" applyBorder="1" applyAlignment="1">
      <alignment vertical="top" wrapText="1"/>
    </xf>
    <xf numFmtId="0" fontId="23" fillId="0" borderId="0" xfId="1" applyFont="1" applyBorder="1" applyAlignment="1">
      <alignment vertical="center" wrapText="1"/>
    </xf>
    <xf numFmtId="0" fontId="15" fillId="0" borderId="0" xfId="1" applyBorder="1" applyAlignment="1">
      <alignment vertical="center" wrapText="1"/>
    </xf>
    <xf numFmtId="0" fontId="15" fillId="0" borderId="55" xfId="1" applyBorder="1" applyAlignment="1">
      <alignment vertical="center" wrapText="1"/>
    </xf>
    <xf numFmtId="0" fontId="27" fillId="0" borderId="2" xfId="1" applyFont="1" applyBorder="1" applyAlignment="1">
      <alignment horizontal="center" vertical="center"/>
    </xf>
    <xf numFmtId="0" fontId="27" fillId="0" borderId="60" xfId="1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/>
    </xf>
    <xf numFmtId="0" fontId="15" fillId="0" borderId="61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vertical="center" wrapText="1"/>
    </xf>
    <xf numFmtId="0" fontId="23" fillId="0" borderId="39" xfId="1" applyFont="1" applyBorder="1" applyAlignment="1">
      <alignment horizontal="center" vertical="center"/>
    </xf>
    <xf numFmtId="0" fontId="23" fillId="0" borderId="41" xfId="1" applyFont="1" applyBorder="1" applyAlignment="1">
      <alignment horizontal="center" vertical="center"/>
    </xf>
    <xf numFmtId="0" fontId="15" fillId="0" borderId="36" xfId="1" applyBorder="1" applyAlignment="1">
      <alignment horizontal="left" vertical="center" wrapText="1"/>
    </xf>
    <xf numFmtId="0" fontId="23" fillId="0" borderId="48" xfId="1" applyFont="1" applyBorder="1" applyAlignment="1">
      <alignment horizontal="center" vertical="center"/>
    </xf>
    <xf numFmtId="0" fontId="17" fillId="0" borderId="42" xfId="1" applyFont="1" applyBorder="1" applyAlignment="1">
      <alignment horizontal="left" vertical="center" wrapText="1"/>
    </xf>
    <xf numFmtId="0" fontId="17" fillId="0" borderId="48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23" fillId="0" borderId="23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/>
    </xf>
    <xf numFmtId="0" fontId="15" fillId="0" borderId="24" xfId="1" applyBorder="1" applyAlignment="1">
      <alignment horizontal="left" vertical="center"/>
    </xf>
    <xf numFmtId="0" fontId="15" fillId="0" borderId="24" xfId="1" applyBorder="1" applyAlignment="1">
      <alignment horizontal="left" vertical="center" wrapText="1"/>
    </xf>
    <xf numFmtId="0" fontId="23" fillId="0" borderId="41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23" fillId="0" borderId="40" xfId="1" applyFont="1" applyBorder="1" applyAlignment="1">
      <alignment horizontal="center" vertical="center" wrapText="1"/>
    </xf>
    <xf numFmtId="0" fontId="15" fillId="0" borderId="42" xfId="1" applyBorder="1" applyAlignment="1">
      <alignment horizontal="left" vertical="center" wrapText="1"/>
    </xf>
    <xf numFmtId="0" fontId="17" fillId="0" borderId="15" xfId="1" applyFont="1" applyBorder="1" applyAlignment="1">
      <alignment horizontal="center" vertical="center" wrapText="1"/>
    </xf>
    <xf numFmtId="49" fontId="17" fillId="0" borderId="17" xfId="1" applyNumberFormat="1" applyFont="1" applyBorder="1" applyAlignment="1">
      <alignment horizontal="left" vertical="center" wrapText="1"/>
    </xf>
    <xf numFmtId="49" fontId="17" fillId="0" borderId="24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0" fontId="29" fillId="0" borderId="52" xfId="1" applyFont="1" applyBorder="1" applyAlignment="1">
      <alignment horizontal="center" vertical="center" wrapText="1"/>
    </xf>
    <xf numFmtId="0" fontId="17" fillId="2" borderId="17" xfId="1" applyFont="1" applyFill="1" applyBorder="1" applyAlignment="1">
      <alignment horizontal="left" vertical="center" wrapText="1"/>
    </xf>
    <xf numFmtId="0" fontId="15" fillId="2" borderId="42" xfId="1" applyFill="1" applyBorder="1" applyAlignment="1">
      <alignment horizontal="left" vertical="center" wrapText="1"/>
    </xf>
    <xf numFmtId="0" fontId="15" fillId="2" borderId="24" xfId="1" applyFill="1" applyBorder="1" applyAlignment="1">
      <alignment horizontal="left" vertical="center" wrapText="1"/>
    </xf>
    <xf numFmtId="0" fontId="23" fillId="0" borderId="43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center" vertical="center" wrapText="1"/>
    </xf>
    <xf numFmtId="0" fontId="17" fillId="0" borderId="43" xfId="1" applyFont="1" applyBorder="1" applyAlignment="1">
      <alignment horizontal="center" vertical="center" wrapText="1"/>
    </xf>
    <xf numFmtId="0" fontId="17" fillId="2" borderId="42" xfId="1" applyFont="1" applyFill="1" applyBorder="1" applyAlignment="1">
      <alignment horizontal="left" vertical="center" wrapText="1"/>
    </xf>
    <xf numFmtId="0" fontId="17" fillId="2" borderId="24" xfId="1" applyFont="1" applyFill="1" applyBorder="1" applyAlignment="1">
      <alignment horizontal="left" vertical="center" wrapText="1"/>
    </xf>
    <xf numFmtId="0" fontId="19" fillId="0" borderId="19" xfId="1" applyFont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21" fillId="0" borderId="29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right" vertical="center" wrapText="1"/>
    </xf>
    <xf numFmtId="0" fontId="16" fillId="0" borderId="14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top" wrapText="1"/>
    </xf>
    <xf numFmtId="0" fontId="17" fillId="0" borderId="24" xfId="1" applyFont="1" applyBorder="1" applyAlignment="1">
      <alignment horizontal="center" vertical="top" wrapText="1"/>
    </xf>
    <xf numFmtId="0" fontId="17" fillId="0" borderId="18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64" fillId="19" borderId="7" xfId="0" applyFont="1" applyFill="1" applyBorder="1" applyAlignment="1">
      <alignment horizontal="center" vertical="center" wrapText="1"/>
    </xf>
    <xf numFmtId="0" fontId="64" fillId="19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2" fillId="19" borderId="60" xfId="0" applyFont="1" applyFill="1" applyBorder="1" applyAlignment="1">
      <alignment horizontal="center" vertical="center"/>
    </xf>
    <xf numFmtId="0" fontId="42" fillId="19" borderId="10" xfId="0" applyFont="1" applyFill="1" applyBorder="1" applyAlignment="1">
      <alignment horizontal="center" vertical="center"/>
    </xf>
    <xf numFmtId="0" fontId="42" fillId="19" borderId="2" xfId="0" applyFont="1" applyFill="1" applyBorder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2" fontId="2" fillId="6" borderId="60" xfId="0" applyNumberFormat="1" applyFont="1" applyFill="1" applyBorder="1" applyAlignment="1">
      <alignment horizontal="center" vertical="center" wrapText="1"/>
    </xf>
    <xf numFmtId="2" fontId="2" fillId="6" borderId="10" xfId="0" applyNumberFormat="1" applyFont="1" applyFill="1" applyBorder="1" applyAlignment="1">
      <alignment horizontal="center" vertical="center" wrapText="1"/>
    </xf>
    <xf numFmtId="0" fontId="42" fillId="19" borderId="7" xfId="0" applyFont="1" applyFill="1" applyBorder="1" applyAlignment="1">
      <alignment horizontal="center" vertical="center"/>
    </xf>
    <xf numFmtId="0" fontId="42" fillId="19" borderId="8" xfId="0" applyFont="1" applyFill="1" applyBorder="1" applyAlignment="1">
      <alignment horizontal="center" vertical="center"/>
    </xf>
    <xf numFmtId="0" fontId="43" fillId="19" borderId="60" xfId="0" applyFont="1" applyFill="1" applyBorder="1" applyAlignment="1">
      <alignment horizontal="center" vertical="center"/>
    </xf>
    <xf numFmtId="0" fontId="43" fillId="19" borderId="10" xfId="0" applyFont="1" applyFill="1" applyBorder="1" applyAlignment="1">
      <alignment horizontal="center" vertical="center"/>
    </xf>
    <xf numFmtId="0" fontId="51" fillId="4" borderId="2" xfId="0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2" fontId="49" fillId="4" borderId="2" xfId="0" applyNumberFormat="1" applyFont="1" applyFill="1" applyBorder="1" applyAlignment="1">
      <alignment horizontal="center" vertical="center" wrapText="1"/>
    </xf>
    <xf numFmtId="0" fontId="50" fillId="4" borderId="2" xfId="0" applyFont="1" applyFill="1" applyBorder="1" applyAlignment="1">
      <alignment horizontal="center" vertical="center" wrapText="1"/>
    </xf>
    <xf numFmtId="0" fontId="50" fillId="4" borderId="2" xfId="0" applyFont="1" applyFill="1" applyBorder="1" applyAlignment="1">
      <alignment horizontal="center" vertical="center"/>
    </xf>
    <xf numFmtId="0" fontId="54" fillId="19" borderId="7" xfId="0" applyFont="1" applyFill="1" applyBorder="1" applyAlignment="1">
      <alignment horizontal="center" vertical="center"/>
    </xf>
    <xf numFmtId="0" fontId="54" fillId="19" borderId="1" xfId="0" applyFont="1" applyFill="1" applyBorder="1" applyAlignment="1">
      <alignment horizontal="center" vertical="center"/>
    </xf>
    <xf numFmtId="0" fontId="54" fillId="19" borderId="8" xfId="0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42" fillId="19" borderId="12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6" fillId="3" borderId="2" xfId="0" applyFont="1" applyFill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2" fontId="45" fillId="4" borderId="2" xfId="0" applyNumberFormat="1" applyFont="1" applyFill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center" vertical="center" wrapText="1"/>
    </xf>
    <xf numFmtId="0" fontId="54" fillId="19" borderId="7" xfId="0" applyFont="1" applyFill="1" applyBorder="1" applyAlignment="1">
      <alignment horizontal="center" vertical="center" wrapText="1"/>
    </xf>
    <xf numFmtId="0" fontId="54" fillId="19" borderId="1" xfId="0" applyFont="1" applyFill="1" applyBorder="1" applyAlignment="1">
      <alignment horizontal="center" vertical="center" wrapText="1"/>
    </xf>
    <xf numFmtId="0" fontId="54" fillId="19" borderId="8" xfId="0" applyFont="1" applyFill="1" applyBorder="1" applyAlignment="1">
      <alignment horizontal="center" vertical="center" wrapText="1"/>
    </xf>
    <xf numFmtId="1" fontId="45" fillId="4" borderId="9" xfId="0" applyNumberFormat="1" applyFont="1" applyFill="1" applyBorder="1" applyAlignment="1">
      <alignment horizontal="center" vertical="center" wrapText="1"/>
    </xf>
    <xf numFmtId="1" fontId="45" fillId="4" borderId="12" xfId="0" applyNumberFormat="1" applyFont="1" applyFill="1" applyBorder="1" applyAlignment="1">
      <alignment horizontal="center" vertical="center" wrapText="1"/>
    </xf>
    <xf numFmtId="0" fontId="45" fillId="4" borderId="9" xfId="0" applyFont="1" applyFill="1" applyBorder="1" applyAlignment="1">
      <alignment horizontal="center" vertical="center" wrapText="1"/>
    </xf>
    <xf numFmtId="0" fontId="45" fillId="4" borderId="12" xfId="0" applyFont="1" applyFill="1" applyBorder="1" applyAlignment="1">
      <alignment horizontal="center" vertical="center" wrapText="1"/>
    </xf>
    <xf numFmtId="14" fontId="45" fillId="4" borderId="9" xfId="0" applyNumberFormat="1" applyFont="1" applyFill="1" applyBorder="1" applyAlignment="1">
      <alignment horizontal="center" vertical="center" wrapText="1"/>
    </xf>
    <xf numFmtId="14" fontId="45" fillId="4" borderId="12" xfId="0" applyNumberFormat="1" applyFont="1" applyFill="1" applyBorder="1" applyAlignment="1">
      <alignment horizontal="center" vertical="center" wrapText="1"/>
    </xf>
    <xf numFmtId="0" fontId="45" fillId="4" borderId="9" xfId="0" applyNumberFormat="1" applyFont="1" applyFill="1" applyBorder="1" applyAlignment="1">
      <alignment horizontal="center" vertical="center" wrapText="1"/>
    </xf>
    <xf numFmtId="0" fontId="45" fillId="4" borderId="12" xfId="0" applyNumberFormat="1" applyFont="1" applyFill="1" applyBorder="1" applyAlignment="1">
      <alignment horizontal="center" vertical="center" wrapText="1"/>
    </xf>
    <xf numFmtId="0" fontId="54" fillId="19" borderId="1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1" fontId="12" fillId="4" borderId="9" xfId="0" applyNumberFormat="1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14" fontId="12" fillId="4" borderId="9" xfId="0" applyNumberFormat="1" applyFont="1" applyFill="1" applyBorder="1" applyAlignment="1">
      <alignment horizontal="center" vertical="center" wrapText="1"/>
    </xf>
    <xf numFmtId="14" fontId="12" fillId="4" borderId="12" xfId="0" applyNumberFormat="1" applyFont="1" applyFill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/>
    </xf>
    <xf numFmtId="0" fontId="41" fillId="3" borderId="4" xfId="0" applyFont="1" applyFill="1" applyBorder="1" applyAlignment="1">
      <alignment horizontal="center" vertical="center"/>
    </xf>
    <xf numFmtId="0" fontId="41" fillId="3" borderId="7" xfId="0" applyFont="1" applyFill="1" applyBorder="1" applyAlignment="1">
      <alignment horizontal="center" vertical="center"/>
    </xf>
    <xf numFmtId="0" fontId="41" fillId="3" borderId="8" xfId="0" applyFont="1" applyFill="1" applyBorder="1" applyAlignment="1">
      <alignment horizontal="center" vertical="center"/>
    </xf>
    <xf numFmtId="0" fontId="48" fillId="4" borderId="9" xfId="0" applyFont="1" applyFill="1" applyBorder="1" applyAlignment="1">
      <alignment horizontal="center" vertical="center"/>
    </xf>
    <xf numFmtId="0" fontId="48" fillId="4" borderId="12" xfId="0" applyFont="1" applyFill="1" applyBorder="1" applyAlignment="1">
      <alignment horizontal="center" vertical="center"/>
    </xf>
    <xf numFmtId="0" fontId="38" fillId="4" borderId="9" xfId="0" applyFont="1" applyFill="1" applyBorder="1" applyAlignment="1">
      <alignment horizontal="center" vertical="center" wrapText="1"/>
    </xf>
    <xf numFmtId="0" fontId="38" fillId="4" borderId="12" xfId="0" applyFont="1" applyFill="1" applyBorder="1" applyAlignment="1">
      <alignment horizontal="center" vertical="center" wrapText="1"/>
    </xf>
    <xf numFmtId="2" fontId="45" fillId="4" borderId="60" xfId="0" applyNumberFormat="1" applyFont="1" applyFill="1" applyBorder="1" applyAlignment="1">
      <alignment horizontal="center" vertical="center" wrapText="1"/>
    </xf>
    <xf numFmtId="2" fontId="45" fillId="4" borderId="13" xfId="0" applyNumberFormat="1" applyFont="1" applyFill="1" applyBorder="1" applyAlignment="1">
      <alignment horizontal="center" vertical="center" wrapText="1"/>
    </xf>
    <xf numFmtId="2" fontId="45" fillId="4" borderId="10" xfId="0" applyNumberFormat="1" applyFont="1" applyFill="1" applyBorder="1" applyAlignment="1">
      <alignment horizontal="center" vertical="center" wrapText="1"/>
    </xf>
    <xf numFmtId="2" fontId="45" fillId="4" borderId="9" xfId="0" applyNumberFormat="1" applyFont="1" applyFill="1" applyBorder="1" applyAlignment="1">
      <alignment horizontal="center" vertical="center" wrapText="1"/>
    </xf>
    <xf numFmtId="2" fontId="45" fillId="4" borderId="12" xfId="0" applyNumberFormat="1" applyFont="1" applyFill="1" applyBorder="1" applyAlignment="1">
      <alignment horizontal="center" vertical="center" wrapText="1"/>
    </xf>
    <xf numFmtId="0" fontId="42" fillId="19" borderId="13" xfId="0" applyFont="1" applyFill="1" applyBorder="1" applyAlignment="1">
      <alignment horizontal="center" vertical="center"/>
    </xf>
    <xf numFmtId="0" fontId="41" fillId="3" borderId="1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/>
    </xf>
    <xf numFmtId="0" fontId="54" fillId="19" borderId="60" xfId="0" applyFont="1" applyFill="1" applyBorder="1" applyAlignment="1">
      <alignment horizontal="center" vertical="center"/>
    </xf>
    <xf numFmtId="0" fontId="54" fillId="19" borderId="13" xfId="0" applyFont="1" applyFill="1" applyBorder="1" applyAlignment="1">
      <alignment horizontal="center" vertical="center"/>
    </xf>
    <xf numFmtId="0" fontId="54" fillId="19" borderId="10" xfId="0" applyFont="1" applyFill="1" applyBorder="1" applyAlignment="1">
      <alignment horizontal="center" vertical="center"/>
    </xf>
  </cellXfs>
  <cellStyles count="6">
    <cellStyle name="Excel Built-in Normal" xfId="2"/>
    <cellStyle name="Обычный" xfId="0" builtinId="0"/>
    <cellStyle name="Обычный 2" xfId="3"/>
    <cellStyle name="Обычный 3" xfId="4"/>
    <cellStyle name="Обычный 4" xfId="1"/>
    <cellStyle name="Обычный 5" xf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1204913</xdr:colOff>
      <xdr:row>0</xdr:row>
      <xdr:rowOff>30956</xdr:rowOff>
    </xdr:from>
    <xdr:to>
      <xdr:col>11</xdr:col>
      <xdr:colOff>2096570</xdr:colOff>
      <xdr:row>4</xdr:row>
      <xdr:rowOff>136789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53413" y="30956"/>
          <a:ext cx="891657" cy="8678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1440656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1076013</xdr:colOff>
      <xdr:row>4</xdr:row>
      <xdr:rowOff>189827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28</xdr:col>
      <xdr:colOff>95250</xdr:colOff>
      <xdr:row>0</xdr:row>
      <xdr:rowOff>0</xdr:rowOff>
    </xdr:from>
    <xdr:to>
      <xdr:col>28</xdr:col>
      <xdr:colOff>1090082</xdr:colOff>
      <xdr:row>5</xdr:row>
      <xdr:rowOff>29243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34917" y="0"/>
          <a:ext cx="994832" cy="10346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13215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2</xdr:col>
      <xdr:colOff>80121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292393" cy="875627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13217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43886" y="69273"/>
          <a:ext cx="877370" cy="847725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381132" y="0"/>
          <a:ext cx="955097" cy="87216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2</xdr:col>
      <xdr:colOff>80121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13217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18</xdr:col>
      <xdr:colOff>18085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0"/>
  <sheetViews>
    <sheetView workbookViewId="0">
      <pane ySplit="1" topLeftCell="A2" activePane="bottomLeft" state="frozen"/>
      <selection activeCell="E29" sqref="E29:M29"/>
      <selection pane="bottomLeft" activeCell="E29" sqref="E29:M29"/>
    </sheetView>
  </sheetViews>
  <sheetFormatPr defaultRowHeight="15"/>
  <cols>
    <col min="1" max="1" width="8.7109375" customWidth="1"/>
    <col min="2" max="2" width="21.28515625" customWidth="1"/>
    <col min="3" max="3" width="12.7109375" style="551" customWidth="1"/>
    <col min="4" max="4" width="19.5703125" customWidth="1"/>
    <col min="5" max="5" width="11.7109375" customWidth="1"/>
    <col min="6" max="6" width="7.28515625" customWidth="1"/>
    <col min="7" max="7" width="7.42578125" customWidth="1"/>
    <col min="8" max="8" width="29.7109375" customWidth="1"/>
    <col min="9" max="9" width="25.28515625" style="368" customWidth="1"/>
  </cols>
  <sheetData>
    <row r="1" spans="1:9" ht="35.25" customHeight="1">
      <c r="A1" s="365" t="s">
        <v>18</v>
      </c>
      <c r="B1" s="365" t="s">
        <v>7</v>
      </c>
      <c r="C1" s="366" t="s">
        <v>816</v>
      </c>
      <c r="D1" s="365" t="s">
        <v>10</v>
      </c>
      <c r="E1" s="365" t="s">
        <v>817</v>
      </c>
      <c r="F1" s="365" t="s">
        <v>9</v>
      </c>
      <c r="G1" s="365" t="s">
        <v>819</v>
      </c>
      <c r="H1" s="365" t="s">
        <v>16</v>
      </c>
      <c r="I1" s="365" t="s">
        <v>818</v>
      </c>
    </row>
    <row r="2" spans="1:9">
      <c r="A2" s="31">
        <v>1</v>
      </c>
      <c r="B2" s="30">
        <v>2</v>
      </c>
      <c r="C2" s="363">
        <v>3</v>
      </c>
      <c r="D2" s="31">
        <v>4</v>
      </c>
      <c r="E2" s="364">
        <v>5</v>
      </c>
      <c r="F2" s="31">
        <v>6</v>
      </c>
      <c r="G2" s="364">
        <v>7</v>
      </c>
      <c r="H2" s="31">
        <v>8</v>
      </c>
      <c r="I2" s="364">
        <v>9</v>
      </c>
    </row>
    <row r="3" spans="1:9" ht="15.75" thickBot="1">
      <c r="A3" s="31">
        <v>992</v>
      </c>
      <c r="B3" s="532" t="s">
        <v>1649</v>
      </c>
      <c r="C3" s="533">
        <v>36179</v>
      </c>
      <c r="D3" s="425" t="s">
        <v>881</v>
      </c>
      <c r="E3" s="545"/>
      <c r="F3" s="534">
        <v>1</v>
      </c>
      <c r="G3" s="364" t="s">
        <v>821</v>
      </c>
      <c r="H3" s="425" t="s">
        <v>1650</v>
      </c>
      <c r="I3" s="535" t="s">
        <v>1651</v>
      </c>
    </row>
    <row r="4" spans="1:9" ht="15.75" thickBot="1">
      <c r="A4" s="427">
        <v>981</v>
      </c>
      <c r="B4" s="634" t="s">
        <v>1580</v>
      </c>
      <c r="C4" s="643">
        <v>34895</v>
      </c>
      <c r="D4" s="634" t="s">
        <v>881</v>
      </c>
      <c r="E4" s="545"/>
      <c r="F4" s="657" t="s">
        <v>28</v>
      </c>
      <c r="G4" s="550" t="s">
        <v>821</v>
      </c>
      <c r="H4" s="634" t="s">
        <v>1581</v>
      </c>
      <c r="I4" s="634" t="s">
        <v>883</v>
      </c>
    </row>
    <row r="5" spans="1:9" ht="15.75" thickBot="1">
      <c r="A5" s="427">
        <v>980</v>
      </c>
      <c r="B5" s="635" t="s">
        <v>1585</v>
      </c>
      <c r="C5" s="645">
        <v>35324</v>
      </c>
      <c r="D5" s="634" t="s">
        <v>881</v>
      </c>
      <c r="E5" s="545"/>
      <c r="F5" s="659" t="s">
        <v>28</v>
      </c>
      <c r="G5" s="550" t="s">
        <v>821</v>
      </c>
      <c r="H5" s="635" t="s">
        <v>1586</v>
      </c>
      <c r="I5" s="634" t="s">
        <v>882</v>
      </c>
    </row>
    <row r="6" spans="1:9" ht="15.75" thickBot="1">
      <c r="A6" s="31">
        <v>679</v>
      </c>
      <c r="B6" s="552" t="s">
        <v>992</v>
      </c>
      <c r="C6" s="644">
        <v>35682</v>
      </c>
      <c r="D6" s="655" t="s">
        <v>874</v>
      </c>
      <c r="E6" s="545"/>
      <c r="F6" s="658" t="s">
        <v>28</v>
      </c>
      <c r="G6" s="545"/>
      <c r="H6" s="662" t="s">
        <v>993</v>
      </c>
      <c r="I6" s="666" t="s">
        <v>987</v>
      </c>
    </row>
    <row r="7" spans="1:9" ht="15.75" thickBot="1">
      <c r="A7" s="31">
        <v>677</v>
      </c>
      <c r="B7" s="637" t="s">
        <v>1623</v>
      </c>
      <c r="C7" s="648">
        <v>1998</v>
      </c>
      <c r="D7" s="554" t="s">
        <v>881</v>
      </c>
      <c r="E7" s="545"/>
      <c r="F7" s="660">
        <v>1</v>
      </c>
      <c r="G7" s="560" t="s">
        <v>821</v>
      </c>
      <c r="H7" s="561" t="s">
        <v>1624</v>
      </c>
      <c r="I7" s="669" t="s">
        <v>1625</v>
      </c>
    </row>
    <row r="8" spans="1:9" ht="15.75" thickBot="1">
      <c r="A8" s="31">
        <v>673</v>
      </c>
      <c r="B8" s="574" t="s">
        <v>1137</v>
      </c>
      <c r="C8" s="647">
        <v>1992</v>
      </c>
      <c r="D8" s="554" t="s">
        <v>855</v>
      </c>
      <c r="E8" s="545"/>
      <c r="F8" s="558"/>
      <c r="G8" s="560" t="s">
        <v>821</v>
      </c>
      <c r="H8" s="562" t="s">
        <v>1574</v>
      </c>
      <c r="I8" s="668" t="s">
        <v>1575</v>
      </c>
    </row>
    <row r="9" spans="1:9" ht="15.75" thickBot="1">
      <c r="A9" s="31">
        <v>673</v>
      </c>
      <c r="B9" s="636" t="s">
        <v>1137</v>
      </c>
      <c r="C9" s="646">
        <v>1992</v>
      </c>
      <c r="D9" s="656" t="s">
        <v>855</v>
      </c>
      <c r="E9" s="545"/>
      <c r="F9" s="583">
        <v>1</v>
      </c>
      <c r="G9" s="545"/>
      <c r="H9" s="663" t="s">
        <v>1138</v>
      </c>
      <c r="I9" s="667" t="s">
        <v>862</v>
      </c>
    </row>
    <row r="10" spans="1:9" ht="15.75" thickBot="1">
      <c r="A10" s="31">
        <v>672</v>
      </c>
      <c r="B10" s="575" t="s">
        <v>1161</v>
      </c>
      <c r="C10" s="581">
        <v>35783</v>
      </c>
      <c r="D10" s="556" t="s">
        <v>855</v>
      </c>
      <c r="E10" s="545"/>
      <c r="F10" s="583">
        <v>1</v>
      </c>
      <c r="G10" s="545"/>
      <c r="H10" s="556" t="s">
        <v>1138</v>
      </c>
      <c r="I10" s="587" t="s">
        <v>860</v>
      </c>
    </row>
    <row r="11" spans="1:9" ht="15.75" thickBot="1">
      <c r="A11" s="427">
        <v>671</v>
      </c>
      <c r="B11" s="638" t="s">
        <v>1166</v>
      </c>
      <c r="C11" s="650">
        <v>36623</v>
      </c>
      <c r="D11" s="582" t="s">
        <v>855</v>
      </c>
      <c r="E11" s="545"/>
      <c r="F11" s="583">
        <v>2</v>
      </c>
      <c r="G11" s="545"/>
      <c r="H11" s="562" t="s">
        <v>1167</v>
      </c>
      <c r="I11" s="566" t="s">
        <v>860</v>
      </c>
    </row>
    <row r="12" spans="1:9" ht="15.75" thickBot="1">
      <c r="A12" s="31">
        <v>662</v>
      </c>
      <c r="B12" s="552" t="s">
        <v>1561</v>
      </c>
      <c r="C12" s="649">
        <v>1996</v>
      </c>
      <c r="D12" s="554" t="s">
        <v>855</v>
      </c>
      <c r="E12" s="545"/>
      <c r="F12" s="557">
        <v>2</v>
      </c>
      <c r="G12" s="560" t="s">
        <v>821</v>
      </c>
      <c r="H12" s="561" t="s">
        <v>1553</v>
      </c>
      <c r="I12" s="565" t="s">
        <v>1554</v>
      </c>
    </row>
    <row r="13" spans="1:9" ht="15.75" thickBot="1">
      <c r="A13" s="31">
        <v>661</v>
      </c>
      <c r="B13" s="552" t="s">
        <v>1559</v>
      </c>
      <c r="C13" s="649">
        <v>2000</v>
      </c>
      <c r="D13" s="554" t="s">
        <v>855</v>
      </c>
      <c r="E13" s="545"/>
      <c r="F13" s="557">
        <v>1</v>
      </c>
      <c r="G13" s="560" t="s">
        <v>821</v>
      </c>
      <c r="H13" s="561" t="s">
        <v>1560</v>
      </c>
      <c r="I13" s="564" t="s">
        <v>1554</v>
      </c>
    </row>
    <row r="14" spans="1:9" ht="15.75" thickBot="1">
      <c r="A14" s="31">
        <v>660</v>
      </c>
      <c r="B14" s="553" t="s">
        <v>1557</v>
      </c>
      <c r="C14" s="651">
        <v>1999</v>
      </c>
      <c r="D14" s="554" t="s">
        <v>855</v>
      </c>
      <c r="E14" s="545"/>
      <c r="F14" s="559">
        <v>1</v>
      </c>
      <c r="G14" s="560" t="s">
        <v>821</v>
      </c>
      <c r="H14" s="664" t="s">
        <v>1558</v>
      </c>
      <c r="I14" s="565" t="s">
        <v>1554</v>
      </c>
    </row>
    <row r="15" spans="1:9" ht="15.75" thickBot="1">
      <c r="A15" s="31">
        <v>659</v>
      </c>
      <c r="B15" s="552" t="s">
        <v>1555</v>
      </c>
      <c r="C15" s="649">
        <v>1996</v>
      </c>
      <c r="D15" s="554" t="s">
        <v>855</v>
      </c>
      <c r="E15" s="545"/>
      <c r="F15" s="557">
        <v>2</v>
      </c>
      <c r="G15" s="560" t="s">
        <v>821</v>
      </c>
      <c r="H15" s="665" t="s">
        <v>1556</v>
      </c>
      <c r="I15" s="565" t="s">
        <v>1554</v>
      </c>
    </row>
    <row r="16" spans="1:9" ht="15.75" thickBot="1">
      <c r="A16" s="31">
        <v>658</v>
      </c>
      <c r="B16" s="579" t="s">
        <v>1552</v>
      </c>
      <c r="C16" s="652">
        <v>1997</v>
      </c>
      <c r="D16" s="555" t="s">
        <v>855</v>
      </c>
      <c r="E16" s="545"/>
      <c r="F16" s="31">
        <v>2</v>
      </c>
      <c r="G16" s="560" t="s">
        <v>821</v>
      </c>
      <c r="H16" s="555" t="s">
        <v>1553</v>
      </c>
      <c r="I16" s="367" t="s">
        <v>1554</v>
      </c>
    </row>
    <row r="17" spans="1:9" ht="15.75" thickBot="1">
      <c r="A17" s="31">
        <v>656</v>
      </c>
      <c r="B17" s="553" t="s">
        <v>1564</v>
      </c>
      <c r="C17" s="652">
        <v>1996</v>
      </c>
      <c r="D17" s="425" t="s">
        <v>855</v>
      </c>
      <c r="E17" s="545"/>
      <c r="F17" s="31">
        <v>3</v>
      </c>
      <c r="G17" s="560" t="s">
        <v>821</v>
      </c>
      <c r="H17" s="555" t="s">
        <v>1560</v>
      </c>
      <c r="I17" s="588" t="s">
        <v>1554</v>
      </c>
    </row>
    <row r="18" spans="1:9">
      <c r="A18" s="31">
        <v>655</v>
      </c>
      <c r="B18" s="424" t="s">
        <v>1565</v>
      </c>
      <c r="C18" s="363">
        <v>1995</v>
      </c>
      <c r="D18" s="425" t="s">
        <v>855</v>
      </c>
      <c r="E18" s="545"/>
      <c r="F18" s="31">
        <v>1</v>
      </c>
      <c r="G18" s="560" t="s">
        <v>821</v>
      </c>
      <c r="H18" s="425" t="s">
        <v>1560</v>
      </c>
      <c r="I18" s="367" t="s">
        <v>1554</v>
      </c>
    </row>
    <row r="19" spans="1:9">
      <c r="A19" s="31">
        <v>654</v>
      </c>
      <c r="B19" s="424" t="s">
        <v>1566</v>
      </c>
      <c r="C19" s="363">
        <v>1996</v>
      </c>
      <c r="D19" s="425" t="s">
        <v>855</v>
      </c>
      <c r="E19" s="545"/>
      <c r="F19" s="31">
        <v>3</v>
      </c>
      <c r="G19" s="560" t="s">
        <v>821</v>
      </c>
      <c r="H19" s="425" t="s">
        <v>1560</v>
      </c>
      <c r="I19" s="367" t="s">
        <v>1554</v>
      </c>
    </row>
    <row r="20" spans="1:9">
      <c r="A20" s="31">
        <v>653</v>
      </c>
      <c r="B20" s="423" t="s">
        <v>1567</v>
      </c>
      <c r="C20" s="530">
        <v>1998</v>
      </c>
      <c r="D20" s="425" t="s">
        <v>855</v>
      </c>
      <c r="E20" s="545"/>
      <c r="F20" s="430">
        <v>1</v>
      </c>
      <c r="G20" s="560" t="s">
        <v>821</v>
      </c>
      <c r="H20" s="429" t="s">
        <v>1560</v>
      </c>
      <c r="I20" s="436" t="s">
        <v>1554</v>
      </c>
    </row>
    <row r="21" spans="1:9">
      <c r="A21" s="31">
        <v>652</v>
      </c>
      <c r="B21" s="423" t="s">
        <v>1568</v>
      </c>
      <c r="C21" s="530">
        <v>1996</v>
      </c>
      <c r="D21" s="425" t="s">
        <v>855</v>
      </c>
      <c r="E21" s="545"/>
      <c r="F21" s="430">
        <v>3</v>
      </c>
      <c r="G21" s="560" t="s">
        <v>821</v>
      </c>
      <c r="H21" s="429" t="s">
        <v>1556</v>
      </c>
      <c r="I21" s="436" t="s">
        <v>1554</v>
      </c>
    </row>
    <row r="22" spans="1:9">
      <c r="A22" s="31">
        <v>651</v>
      </c>
      <c r="B22" s="423" t="s">
        <v>1569</v>
      </c>
      <c r="C22" s="530">
        <v>1992</v>
      </c>
      <c r="D22" s="425" t="s">
        <v>855</v>
      </c>
      <c r="E22" s="545"/>
      <c r="F22" s="430" t="s">
        <v>28</v>
      </c>
      <c r="G22" s="560" t="s">
        <v>821</v>
      </c>
      <c r="H22" s="429" t="s">
        <v>1570</v>
      </c>
      <c r="I22" s="436" t="s">
        <v>1554</v>
      </c>
    </row>
    <row r="23" spans="1:9">
      <c r="A23" s="31">
        <v>650</v>
      </c>
      <c r="B23" s="423" t="s">
        <v>1571</v>
      </c>
      <c r="C23" s="530">
        <v>1993</v>
      </c>
      <c r="D23" s="425" t="s">
        <v>855</v>
      </c>
      <c r="E23" s="545"/>
      <c r="F23" s="430">
        <v>1</v>
      </c>
      <c r="G23" s="560" t="s">
        <v>821</v>
      </c>
      <c r="H23" s="429" t="s">
        <v>1556</v>
      </c>
      <c r="I23" s="436" t="s">
        <v>1554</v>
      </c>
    </row>
    <row r="24" spans="1:9">
      <c r="A24" s="427">
        <v>649</v>
      </c>
      <c r="B24" s="428" t="s">
        <v>1572</v>
      </c>
      <c r="C24" s="528">
        <v>1994</v>
      </c>
      <c r="D24" s="428" t="s">
        <v>855</v>
      </c>
      <c r="E24" s="545"/>
      <c r="F24" s="427" t="s">
        <v>28</v>
      </c>
      <c r="G24" s="550" t="s">
        <v>821</v>
      </c>
      <c r="H24" s="428" t="s">
        <v>1573</v>
      </c>
      <c r="I24" s="428" t="s">
        <v>1554</v>
      </c>
    </row>
    <row r="25" spans="1:9">
      <c r="A25" s="31">
        <v>648</v>
      </c>
      <c r="B25" s="424" t="s">
        <v>1562</v>
      </c>
      <c r="C25" s="363">
        <v>1994</v>
      </c>
      <c r="D25" s="425" t="s">
        <v>855</v>
      </c>
      <c r="E25" s="545"/>
      <c r="F25" s="31" t="s">
        <v>28</v>
      </c>
      <c r="G25" s="560" t="s">
        <v>821</v>
      </c>
      <c r="H25" s="425" t="s">
        <v>1553</v>
      </c>
      <c r="I25" s="367" t="s">
        <v>1554</v>
      </c>
    </row>
    <row r="26" spans="1:9">
      <c r="A26" s="31">
        <v>647</v>
      </c>
      <c r="B26" s="424" t="s">
        <v>1550</v>
      </c>
      <c r="C26" s="442">
        <v>33196</v>
      </c>
      <c r="D26" s="425" t="s">
        <v>1478</v>
      </c>
      <c r="E26" s="545"/>
      <c r="F26" s="31" t="s">
        <v>28</v>
      </c>
      <c r="G26" s="560"/>
      <c r="H26" s="425" t="s">
        <v>1551</v>
      </c>
      <c r="I26" s="367"/>
    </row>
    <row r="27" spans="1:9">
      <c r="A27" s="31">
        <v>646</v>
      </c>
      <c r="B27" s="424" t="s">
        <v>1546</v>
      </c>
      <c r="C27" s="442">
        <v>34471</v>
      </c>
      <c r="D27" s="425" t="s">
        <v>868</v>
      </c>
      <c r="E27" s="545"/>
      <c r="F27" s="31" t="s">
        <v>28</v>
      </c>
      <c r="G27" s="560" t="s">
        <v>821</v>
      </c>
      <c r="H27" s="425" t="s">
        <v>1547</v>
      </c>
      <c r="I27" s="367"/>
    </row>
    <row r="28" spans="1:9">
      <c r="A28" s="31">
        <v>645</v>
      </c>
      <c r="B28" s="424" t="s">
        <v>1548</v>
      </c>
      <c r="C28" s="442">
        <v>35341</v>
      </c>
      <c r="D28" s="425" t="s">
        <v>868</v>
      </c>
      <c r="E28" s="545"/>
      <c r="F28" s="31">
        <v>1</v>
      </c>
      <c r="G28" s="560" t="s">
        <v>821</v>
      </c>
      <c r="H28" s="425" t="s">
        <v>1549</v>
      </c>
      <c r="I28" s="367"/>
    </row>
    <row r="29" spans="1:9">
      <c r="A29" s="31">
        <v>637</v>
      </c>
      <c r="B29" s="532" t="s">
        <v>1635</v>
      </c>
      <c r="C29" s="533">
        <v>35725</v>
      </c>
      <c r="D29" s="425" t="s">
        <v>881</v>
      </c>
      <c r="E29" s="545"/>
      <c r="F29" s="534" t="s">
        <v>28</v>
      </c>
      <c r="G29" s="560"/>
      <c r="H29" s="425" t="s">
        <v>1596</v>
      </c>
      <c r="I29" s="535" t="s">
        <v>1636</v>
      </c>
    </row>
    <row r="30" spans="1:9">
      <c r="A30" s="31">
        <v>636</v>
      </c>
      <c r="B30" s="532" t="s">
        <v>1632</v>
      </c>
      <c r="C30" s="533">
        <v>35541</v>
      </c>
      <c r="D30" s="425" t="s">
        <v>881</v>
      </c>
      <c r="E30" s="545"/>
      <c r="F30" s="534" t="s">
        <v>28</v>
      </c>
      <c r="G30" s="560"/>
      <c r="H30" s="425" t="s">
        <v>1633</v>
      </c>
      <c r="I30" s="535" t="s">
        <v>1634</v>
      </c>
    </row>
    <row r="31" spans="1:9">
      <c r="A31" s="31">
        <v>635</v>
      </c>
      <c r="B31" s="532" t="s">
        <v>1630</v>
      </c>
      <c r="C31" s="536">
        <v>1997</v>
      </c>
      <c r="D31" s="425" t="s">
        <v>881</v>
      </c>
      <c r="E31" s="545"/>
      <c r="F31" s="534" t="s">
        <v>28</v>
      </c>
      <c r="G31" s="560"/>
      <c r="H31" s="425" t="s">
        <v>1631</v>
      </c>
      <c r="I31" s="535" t="s">
        <v>882</v>
      </c>
    </row>
    <row r="32" spans="1:9">
      <c r="A32" s="31">
        <v>634</v>
      </c>
      <c r="B32" s="532" t="s">
        <v>1626</v>
      </c>
      <c r="C32" s="533">
        <v>36018</v>
      </c>
      <c r="D32" s="425" t="s">
        <v>881</v>
      </c>
      <c r="E32" s="545"/>
      <c r="F32" s="534">
        <v>1</v>
      </c>
      <c r="G32" s="560"/>
      <c r="H32" s="425" t="s">
        <v>1627</v>
      </c>
      <c r="I32" s="535" t="s">
        <v>1628</v>
      </c>
    </row>
    <row r="33" spans="1:9">
      <c r="A33" s="31">
        <v>633</v>
      </c>
      <c r="B33" s="532" t="s">
        <v>1629</v>
      </c>
      <c r="C33" s="533">
        <v>35514</v>
      </c>
      <c r="D33" s="425" t="s">
        <v>881</v>
      </c>
      <c r="E33" s="545"/>
      <c r="F33" s="534">
        <v>1</v>
      </c>
      <c r="G33" s="560" t="s">
        <v>821</v>
      </c>
      <c r="H33" s="425" t="s">
        <v>1590</v>
      </c>
      <c r="I33" s="535" t="s">
        <v>1591</v>
      </c>
    </row>
    <row r="34" spans="1:9">
      <c r="A34" s="31">
        <v>632</v>
      </c>
      <c r="B34" s="532" t="s">
        <v>1622</v>
      </c>
      <c r="C34" s="533">
        <v>35566</v>
      </c>
      <c r="D34" s="425" t="s">
        <v>881</v>
      </c>
      <c r="E34" s="545"/>
      <c r="F34" s="534">
        <v>1</v>
      </c>
      <c r="G34" s="560"/>
      <c r="H34" s="425" t="s">
        <v>1620</v>
      </c>
      <c r="I34" s="535" t="s">
        <v>1621</v>
      </c>
    </row>
    <row r="35" spans="1:9">
      <c r="A35" s="31">
        <v>631</v>
      </c>
      <c r="B35" s="532" t="s">
        <v>1619</v>
      </c>
      <c r="C35" s="533">
        <v>36053</v>
      </c>
      <c r="D35" s="425" t="s">
        <v>881</v>
      </c>
      <c r="E35" s="545"/>
      <c r="F35" s="534">
        <v>1</v>
      </c>
      <c r="G35" s="560"/>
      <c r="H35" s="425" t="s">
        <v>1620</v>
      </c>
      <c r="I35" s="535" t="s">
        <v>1621</v>
      </c>
    </row>
    <row r="36" spans="1:9">
      <c r="A36" s="31">
        <v>630</v>
      </c>
      <c r="B36" s="423" t="s">
        <v>1704</v>
      </c>
      <c r="C36" s="530">
        <v>1998</v>
      </c>
      <c r="D36" s="425" t="s">
        <v>881</v>
      </c>
      <c r="E36" s="545"/>
      <c r="F36" s="430" t="s">
        <v>28</v>
      </c>
      <c r="G36" s="560"/>
      <c r="H36" s="429" t="s">
        <v>1705</v>
      </c>
      <c r="I36" s="436" t="s">
        <v>883</v>
      </c>
    </row>
    <row r="37" spans="1:9">
      <c r="A37" s="427">
        <v>629</v>
      </c>
      <c r="B37" s="428" t="s">
        <v>1613</v>
      </c>
      <c r="C37" s="441">
        <v>35620</v>
      </c>
      <c r="D37" s="428" t="s">
        <v>881</v>
      </c>
      <c r="E37" s="545"/>
      <c r="F37" s="427" t="s">
        <v>27</v>
      </c>
      <c r="G37" s="427"/>
      <c r="H37" s="428" t="s">
        <v>1614</v>
      </c>
      <c r="I37" s="428" t="s">
        <v>1615</v>
      </c>
    </row>
    <row r="38" spans="1:9">
      <c r="A38" s="427">
        <v>628</v>
      </c>
      <c r="B38" s="428" t="s">
        <v>1610</v>
      </c>
      <c r="C38" s="441">
        <v>36095</v>
      </c>
      <c r="D38" s="428" t="s">
        <v>881</v>
      </c>
      <c r="E38" s="545"/>
      <c r="F38" s="427" t="s">
        <v>28</v>
      </c>
      <c r="G38" s="427"/>
      <c r="H38" s="428" t="s">
        <v>1611</v>
      </c>
      <c r="I38" s="428" t="s">
        <v>1612</v>
      </c>
    </row>
    <row r="39" spans="1:9">
      <c r="A39" s="31">
        <v>627</v>
      </c>
      <c r="B39" s="423" t="s">
        <v>1607</v>
      </c>
      <c r="C39" s="443">
        <v>36152</v>
      </c>
      <c r="D39" s="425" t="s">
        <v>881</v>
      </c>
      <c r="E39" s="545"/>
      <c r="F39" s="430">
        <v>1</v>
      </c>
      <c r="G39" s="364"/>
      <c r="H39" s="429" t="s">
        <v>1608</v>
      </c>
      <c r="I39" s="436" t="s">
        <v>1609</v>
      </c>
    </row>
    <row r="40" spans="1:9">
      <c r="A40" s="427">
        <v>626</v>
      </c>
      <c r="B40" s="428" t="s">
        <v>1605</v>
      </c>
      <c r="C40" s="441">
        <v>34952</v>
      </c>
      <c r="D40" s="428" t="s">
        <v>881</v>
      </c>
      <c r="E40" s="545"/>
      <c r="F40" s="427" t="s">
        <v>28</v>
      </c>
      <c r="G40" s="427"/>
      <c r="H40" s="428" t="s">
        <v>1606</v>
      </c>
      <c r="I40" s="428" t="s">
        <v>884</v>
      </c>
    </row>
    <row r="41" spans="1:9">
      <c r="A41" s="427">
        <v>625</v>
      </c>
      <c r="B41" s="428" t="s">
        <v>1600</v>
      </c>
      <c r="C41" s="441">
        <v>35174</v>
      </c>
      <c r="D41" s="428" t="s">
        <v>881</v>
      </c>
      <c r="E41" s="545"/>
      <c r="F41" s="427" t="s">
        <v>28</v>
      </c>
      <c r="G41" s="427"/>
      <c r="H41" s="428" t="s">
        <v>1601</v>
      </c>
      <c r="I41" s="428" t="s">
        <v>882</v>
      </c>
    </row>
    <row r="42" spans="1:9">
      <c r="A42" s="31">
        <v>624</v>
      </c>
      <c r="B42" s="423" t="s">
        <v>1595</v>
      </c>
      <c r="C42" s="443">
        <v>35198</v>
      </c>
      <c r="D42" s="425" t="s">
        <v>881</v>
      </c>
      <c r="E42" s="545"/>
      <c r="F42" s="430" t="s">
        <v>28</v>
      </c>
      <c r="G42" s="364"/>
      <c r="H42" s="429" t="s">
        <v>1596</v>
      </c>
      <c r="I42" s="436" t="s">
        <v>1597</v>
      </c>
    </row>
    <row r="43" spans="1:9">
      <c r="A43" s="31">
        <v>623</v>
      </c>
      <c r="B43" s="423" t="s">
        <v>1598</v>
      </c>
      <c r="C43" s="530">
        <v>1995</v>
      </c>
      <c r="D43" s="425" t="s">
        <v>881</v>
      </c>
      <c r="E43" s="545"/>
      <c r="F43" s="430" t="s">
        <v>28</v>
      </c>
      <c r="G43" s="364"/>
      <c r="H43" s="429" t="s">
        <v>1599</v>
      </c>
      <c r="I43" s="436" t="s">
        <v>1597</v>
      </c>
    </row>
    <row r="44" spans="1:9">
      <c r="A44" s="31">
        <v>622</v>
      </c>
      <c r="B44" s="423" t="s">
        <v>1592</v>
      </c>
      <c r="C44" s="443">
        <v>35121</v>
      </c>
      <c r="D44" s="425" t="s">
        <v>881</v>
      </c>
      <c r="E44" s="545"/>
      <c r="F44" s="430">
        <v>1</v>
      </c>
      <c r="G44" s="364"/>
      <c r="H44" s="429" t="s">
        <v>1593</v>
      </c>
      <c r="I44" s="436" t="s">
        <v>1594</v>
      </c>
    </row>
    <row r="45" spans="1:9">
      <c r="A45" s="31">
        <v>621</v>
      </c>
      <c r="B45" s="423" t="s">
        <v>1589</v>
      </c>
      <c r="C45" s="443">
        <v>35102</v>
      </c>
      <c r="D45" s="425" t="s">
        <v>881</v>
      </c>
      <c r="E45" s="545"/>
      <c r="F45" s="430" t="s">
        <v>28</v>
      </c>
      <c r="G45" s="560"/>
      <c r="H45" s="429" t="s">
        <v>1590</v>
      </c>
      <c r="I45" s="436" t="s">
        <v>1591</v>
      </c>
    </row>
    <row r="46" spans="1:9">
      <c r="A46" s="427">
        <v>620</v>
      </c>
      <c r="B46" s="428" t="s">
        <v>1587</v>
      </c>
      <c r="C46" s="441">
        <v>35186</v>
      </c>
      <c r="D46" s="428" t="s">
        <v>881</v>
      </c>
      <c r="E46" s="545"/>
      <c r="F46" s="427" t="s">
        <v>28</v>
      </c>
      <c r="G46" s="550"/>
      <c r="H46" s="428" t="s">
        <v>1588</v>
      </c>
      <c r="I46" s="428" t="s">
        <v>885</v>
      </c>
    </row>
    <row r="47" spans="1:9">
      <c r="A47" s="31">
        <v>619</v>
      </c>
      <c r="B47" s="423" t="s">
        <v>1582</v>
      </c>
      <c r="C47" s="443">
        <v>35073</v>
      </c>
      <c r="D47" s="425" t="s">
        <v>881</v>
      </c>
      <c r="E47" s="545"/>
      <c r="F47" s="430" t="s">
        <v>28</v>
      </c>
      <c r="G47" s="560"/>
      <c r="H47" s="429" t="s">
        <v>1583</v>
      </c>
      <c r="I47" s="436" t="s">
        <v>1584</v>
      </c>
    </row>
    <row r="48" spans="1:9">
      <c r="A48" s="31">
        <v>612</v>
      </c>
      <c r="B48" s="423" t="s">
        <v>1576</v>
      </c>
      <c r="C48" s="443">
        <v>33411</v>
      </c>
      <c r="D48" s="425" t="s">
        <v>881</v>
      </c>
      <c r="E48" s="545"/>
      <c r="F48" s="430" t="s">
        <v>27</v>
      </c>
      <c r="G48" s="560"/>
      <c r="H48" s="429" t="s">
        <v>1577</v>
      </c>
      <c r="I48" s="436" t="s">
        <v>882</v>
      </c>
    </row>
    <row r="49" spans="1:9">
      <c r="A49" s="427">
        <v>611</v>
      </c>
      <c r="B49" s="428" t="s">
        <v>1578</v>
      </c>
      <c r="C49" s="528">
        <v>1986</v>
      </c>
      <c r="D49" s="428" t="s">
        <v>881</v>
      </c>
      <c r="E49" s="545"/>
      <c r="F49" s="427" t="s">
        <v>26</v>
      </c>
      <c r="G49" s="550"/>
      <c r="H49" s="428" t="s">
        <v>1579</v>
      </c>
      <c r="I49" s="428" t="s">
        <v>882</v>
      </c>
    </row>
    <row r="50" spans="1:9">
      <c r="A50" s="427">
        <v>603</v>
      </c>
      <c r="B50" s="546" t="s">
        <v>1689</v>
      </c>
      <c r="C50" s="441">
        <v>36318</v>
      </c>
      <c r="D50" s="546" t="s">
        <v>881</v>
      </c>
      <c r="E50" s="545"/>
      <c r="F50" s="427">
        <v>1</v>
      </c>
      <c r="G50" s="550"/>
      <c r="H50" s="428" t="s">
        <v>1606</v>
      </c>
      <c r="I50" s="428" t="s">
        <v>882</v>
      </c>
    </row>
    <row r="51" spans="1:9">
      <c r="A51" s="427">
        <v>601</v>
      </c>
      <c r="B51" s="428" t="s">
        <v>1602</v>
      </c>
      <c r="C51" s="441">
        <v>35004</v>
      </c>
      <c r="D51" s="428" t="s">
        <v>881</v>
      </c>
      <c r="E51" s="545"/>
      <c r="F51" s="427" t="s">
        <v>28</v>
      </c>
      <c r="G51" s="550"/>
      <c r="H51" s="428" t="s">
        <v>1603</v>
      </c>
      <c r="I51" s="428" t="s">
        <v>1604</v>
      </c>
    </row>
    <row r="52" spans="1:9">
      <c r="A52" s="427">
        <v>600</v>
      </c>
      <c r="B52" s="428" t="s">
        <v>1669</v>
      </c>
      <c r="C52" s="441">
        <v>36728</v>
      </c>
      <c r="D52" s="428" t="s">
        <v>881</v>
      </c>
      <c r="E52" s="545"/>
      <c r="F52" s="427">
        <v>1</v>
      </c>
      <c r="G52" s="550" t="s">
        <v>821</v>
      </c>
      <c r="H52" s="428" t="s">
        <v>1670</v>
      </c>
      <c r="I52" s="428" t="s">
        <v>882</v>
      </c>
    </row>
    <row r="53" spans="1:9">
      <c r="A53" s="31">
        <v>599</v>
      </c>
      <c r="B53" s="532" t="s">
        <v>1641</v>
      </c>
      <c r="C53" s="533">
        <v>36541</v>
      </c>
      <c r="D53" s="425" t="s">
        <v>881</v>
      </c>
      <c r="E53" s="545"/>
      <c r="F53" s="534">
        <v>1</v>
      </c>
      <c r="G53" s="560" t="s">
        <v>821</v>
      </c>
      <c r="H53" s="425" t="s">
        <v>1642</v>
      </c>
      <c r="I53" s="535" t="s">
        <v>1643</v>
      </c>
    </row>
    <row r="54" spans="1:9">
      <c r="A54" s="427">
        <v>599</v>
      </c>
      <c r="B54" s="428" t="s">
        <v>1641</v>
      </c>
      <c r="C54" s="441">
        <v>36846</v>
      </c>
      <c r="D54" s="428" t="s">
        <v>881</v>
      </c>
      <c r="E54" s="545"/>
      <c r="F54" s="427">
        <v>1</v>
      </c>
      <c r="G54" s="550" t="s">
        <v>821</v>
      </c>
      <c r="H54" s="428" t="s">
        <v>1642</v>
      </c>
      <c r="I54" s="428" t="s">
        <v>1671</v>
      </c>
    </row>
    <row r="55" spans="1:9">
      <c r="A55" s="427">
        <v>598</v>
      </c>
      <c r="B55" s="546" t="s">
        <v>1674</v>
      </c>
      <c r="C55" s="441">
        <v>36473</v>
      </c>
      <c r="D55" s="546" t="s">
        <v>881</v>
      </c>
      <c r="E55" s="545"/>
      <c r="F55" s="427">
        <v>1</v>
      </c>
      <c r="G55" s="550"/>
      <c r="H55" s="428" t="s">
        <v>1675</v>
      </c>
      <c r="I55" s="428" t="s">
        <v>882</v>
      </c>
    </row>
    <row r="56" spans="1:9">
      <c r="A56" s="427">
        <v>597</v>
      </c>
      <c r="B56" s="428" t="s">
        <v>1668</v>
      </c>
      <c r="C56" s="441">
        <v>36207</v>
      </c>
      <c r="D56" s="428" t="s">
        <v>881</v>
      </c>
      <c r="E56" s="545"/>
      <c r="F56" s="427">
        <v>1</v>
      </c>
      <c r="G56" s="550" t="s">
        <v>821</v>
      </c>
      <c r="H56" s="428" t="s">
        <v>1606</v>
      </c>
      <c r="I56" s="428" t="s">
        <v>882</v>
      </c>
    </row>
    <row r="57" spans="1:9">
      <c r="A57" s="427">
        <v>597</v>
      </c>
      <c r="B57" s="546" t="s">
        <v>1690</v>
      </c>
      <c r="C57" s="441">
        <v>36207</v>
      </c>
      <c r="D57" s="546" t="s">
        <v>881</v>
      </c>
      <c r="E57" s="545"/>
      <c r="F57" s="427" t="s">
        <v>28</v>
      </c>
      <c r="G57" s="550"/>
      <c r="H57" s="428" t="s">
        <v>1691</v>
      </c>
      <c r="I57" s="428" t="s">
        <v>882</v>
      </c>
    </row>
    <row r="58" spans="1:9">
      <c r="A58" s="427">
        <v>596</v>
      </c>
      <c r="B58" s="546" t="s">
        <v>1676</v>
      </c>
      <c r="C58" s="441">
        <v>36242</v>
      </c>
      <c r="D58" s="546" t="s">
        <v>881</v>
      </c>
      <c r="E58" s="545"/>
      <c r="F58" s="427">
        <v>2</v>
      </c>
      <c r="G58" s="550"/>
      <c r="H58" s="428" t="s">
        <v>1601</v>
      </c>
      <c r="I58" s="428" t="s">
        <v>882</v>
      </c>
    </row>
    <row r="59" spans="1:9">
      <c r="A59" s="427">
        <v>595</v>
      </c>
      <c r="B59" s="428" t="s">
        <v>1672</v>
      </c>
      <c r="C59" s="441">
        <v>36534</v>
      </c>
      <c r="D59" s="428" t="s">
        <v>881</v>
      </c>
      <c r="E59" s="545"/>
      <c r="F59" s="427">
        <v>1</v>
      </c>
      <c r="G59" s="550"/>
      <c r="H59" s="428" t="s">
        <v>1673</v>
      </c>
      <c r="I59" s="428" t="s">
        <v>1621</v>
      </c>
    </row>
    <row r="60" spans="1:9">
      <c r="A60" s="427">
        <v>594</v>
      </c>
      <c r="B60" s="428" t="s">
        <v>1666</v>
      </c>
      <c r="C60" s="441">
        <v>36382</v>
      </c>
      <c r="D60" s="428" t="s">
        <v>881</v>
      </c>
      <c r="E60" s="545"/>
      <c r="F60" s="427">
        <v>1</v>
      </c>
      <c r="G60" s="550" t="s">
        <v>821</v>
      </c>
      <c r="H60" s="428" t="s">
        <v>1667</v>
      </c>
      <c r="I60" s="428" t="s">
        <v>882</v>
      </c>
    </row>
    <row r="61" spans="1:9">
      <c r="A61" s="31">
        <v>593</v>
      </c>
      <c r="B61" s="532" t="s">
        <v>1378</v>
      </c>
      <c r="C61" s="533">
        <v>36194</v>
      </c>
      <c r="D61" s="425" t="s">
        <v>881</v>
      </c>
      <c r="E61" s="545"/>
      <c r="F61" s="534">
        <v>2</v>
      </c>
      <c r="G61" s="560" t="s">
        <v>821</v>
      </c>
      <c r="H61" s="425" t="s">
        <v>1637</v>
      </c>
      <c r="I61" s="535" t="s">
        <v>1638</v>
      </c>
    </row>
    <row r="62" spans="1:9">
      <c r="A62" s="427">
        <v>593</v>
      </c>
      <c r="B62" s="428" t="s">
        <v>1378</v>
      </c>
      <c r="C62" s="441">
        <v>36194</v>
      </c>
      <c r="D62" s="428" t="s">
        <v>881</v>
      </c>
      <c r="E62" s="545"/>
      <c r="F62" s="427">
        <v>2</v>
      </c>
      <c r="G62" s="550" t="s">
        <v>821</v>
      </c>
      <c r="H62" s="428" t="s">
        <v>1637</v>
      </c>
      <c r="I62" s="428" t="s">
        <v>1638</v>
      </c>
    </row>
    <row r="63" spans="1:9">
      <c r="A63" s="427">
        <v>592</v>
      </c>
      <c r="B63" s="428" t="s">
        <v>1664</v>
      </c>
      <c r="C63" s="441">
        <v>36417</v>
      </c>
      <c r="D63" s="428" t="s">
        <v>881</v>
      </c>
      <c r="E63" s="545"/>
      <c r="F63" s="427">
        <v>1</v>
      </c>
      <c r="G63" s="550" t="s">
        <v>821</v>
      </c>
      <c r="H63" s="428" t="s">
        <v>1665</v>
      </c>
      <c r="I63" s="428" t="s">
        <v>1604</v>
      </c>
    </row>
    <row r="64" spans="1:9">
      <c r="A64" s="31">
        <v>591</v>
      </c>
      <c r="B64" s="532" t="s">
        <v>1662</v>
      </c>
      <c r="C64" s="533">
        <v>36445</v>
      </c>
      <c r="D64" s="425" t="s">
        <v>881</v>
      </c>
      <c r="E64" s="545"/>
      <c r="F64" s="534">
        <v>1</v>
      </c>
      <c r="G64" s="560" t="s">
        <v>821</v>
      </c>
      <c r="H64" s="425" t="s">
        <v>1663</v>
      </c>
      <c r="I64" s="535" t="s">
        <v>1638</v>
      </c>
    </row>
    <row r="65" spans="1:9">
      <c r="A65" s="427">
        <v>590</v>
      </c>
      <c r="B65" s="546" t="s">
        <v>1677</v>
      </c>
      <c r="C65" s="441">
        <v>36417</v>
      </c>
      <c r="D65" s="546" t="s">
        <v>881</v>
      </c>
      <c r="E65" s="545"/>
      <c r="F65" s="427" t="s">
        <v>28</v>
      </c>
      <c r="G65" s="550"/>
      <c r="H65" s="428" t="s">
        <v>1593</v>
      </c>
      <c r="I65" s="428" t="s">
        <v>1678</v>
      </c>
    </row>
    <row r="66" spans="1:9">
      <c r="A66" s="31">
        <v>589</v>
      </c>
      <c r="B66" s="532" t="s">
        <v>1660</v>
      </c>
      <c r="C66" s="533">
        <v>36373</v>
      </c>
      <c r="D66" s="425" t="s">
        <v>881</v>
      </c>
      <c r="E66" s="545"/>
      <c r="F66" s="534">
        <v>1</v>
      </c>
      <c r="G66" s="560" t="s">
        <v>821</v>
      </c>
      <c r="H66" s="425" t="s">
        <v>1661</v>
      </c>
      <c r="I66" s="535" t="s">
        <v>882</v>
      </c>
    </row>
    <row r="67" spans="1:9">
      <c r="A67" s="427">
        <v>588</v>
      </c>
      <c r="B67" s="546" t="s">
        <v>1679</v>
      </c>
      <c r="C67" s="441">
        <v>36388</v>
      </c>
      <c r="D67" s="546" t="s">
        <v>881</v>
      </c>
      <c r="E67" s="545"/>
      <c r="F67" s="427">
        <v>1</v>
      </c>
      <c r="G67" s="550"/>
      <c r="H67" s="428" t="s">
        <v>1680</v>
      </c>
      <c r="I67" s="428" t="s">
        <v>882</v>
      </c>
    </row>
    <row r="68" spans="1:9">
      <c r="A68" s="31">
        <v>587</v>
      </c>
      <c r="B68" s="532" t="s">
        <v>1658</v>
      </c>
      <c r="C68" s="533">
        <v>36481</v>
      </c>
      <c r="D68" s="425" t="s">
        <v>881</v>
      </c>
      <c r="E68" s="545"/>
      <c r="F68" s="534">
        <v>1</v>
      </c>
      <c r="G68" s="560" t="s">
        <v>821</v>
      </c>
      <c r="H68" s="425" t="s">
        <v>1659</v>
      </c>
      <c r="I68" s="535" t="s">
        <v>1621</v>
      </c>
    </row>
    <row r="69" spans="1:9">
      <c r="A69" s="31">
        <v>586</v>
      </c>
      <c r="B69" s="532" t="s">
        <v>1656</v>
      </c>
      <c r="C69" s="533">
        <v>36591</v>
      </c>
      <c r="D69" s="425" t="s">
        <v>881</v>
      </c>
      <c r="E69" s="545"/>
      <c r="F69" s="534">
        <v>1</v>
      </c>
      <c r="G69" s="560" t="s">
        <v>821</v>
      </c>
      <c r="H69" s="425" t="s">
        <v>1590</v>
      </c>
      <c r="I69" s="535" t="s">
        <v>1657</v>
      </c>
    </row>
    <row r="70" spans="1:9">
      <c r="A70" s="31">
        <v>585</v>
      </c>
      <c r="B70" s="532" t="s">
        <v>1639</v>
      </c>
      <c r="C70" s="533">
        <v>36336</v>
      </c>
      <c r="D70" s="425" t="s">
        <v>881</v>
      </c>
      <c r="E70" s="545"/>
      <c r="F70" s="534">
        <v>1</v>
      </c>
      <c r="G70" s="560" t="s">
        <v>821</v>
      </c>
      <c r="H70" s="425" t="s">
        <v>1640</v>
      </c>
      <c r="I70" s="535" t="s">
        <v>882</v>
      </c>
    </row>
    <row r="71" spans="1:9">
      <c r="A71" s="427">
        <v>584</v>
      </c>
      <c r="B71" s="428" t="s">
        <v>1681</v>
      </c>
      <c r="C71" s="441">
        <v>36198</v>
      </c>
      <c r="D71" s="428" t="s">
        <v>881</v>
      </c>
      <c r="E71" s="545"/>
      <c r="F71" s="427" t="s">
        <v>28</v>
      </c>
      <c r="G71" s="550"/>
      <c r="H71" s="428" t="s">
        <v>1682</v>
      </c>
      <c r="I71" s="428" t="s">
        <v>1683</v>
      </c>
    </row>
    <row r="72" spans="1:9">
      <c r="A72" s="427">
        <v>583</v>
      </c>
      <c r="B72" s="428" t="s">
        <v>1655</v>
      </c>
      <c r="C72" s="441">
        <v>36541</v>
      </c>
      <c r="D72" s="428" t="s">
        <v>881</v>
      </c>
      <c r="E72" s="545"/>
      <c r="F72" s="427">
        <v>2</v>
      </c>
      <c r="G72" s="550" t="s">
        <v>821</v>
      </c>
      <c r="H72" s="428" t="s">
        <v>1627</v>
      </c>
      <c r="I72" s="428" t="s">
        <v>1628</v>
      </c>
    </row>
    <row r="73" spans="1:9">
      <c r="A73" s="427">
        <v>582</v>
      </c>
      <c r="B73" s="546" t="s">
        <v>1684</v>
      </c>
      <c r="C73" s="441">
        <v>36650</v>
      </c>
      <c r="D73" s="546" t="s">
        <v>881</v>
      </c>
      <c r="E73" s="545"/>
      <c r="F73" s="427">
        <v>1</v>
      </c>
      <c r="G73" s="550"/>
      <c r="H73" s="428" t="s">
        <v>1645</v>
      </c>
      <c r="I73" s="428" t="s">
        <v>893</v>
      </c>
    </row>
    <row r="74" spans="1:9">
      <c r="A74" s="427">
        <v>581</v>
      </c>
      <c r="B74" s="546" t="s">
        <v>1685</v>
      </c>
      <c r="C74" s="441">
        <v>37419</v>
      </c>
      <c r="D74" s="546" t="s">
        <v>881</v>
      </c>
      <c r="E74" s="545"/>
      <c r="F74" s="427">
        <v>2</v>
      </c>
      <c r="G74" s="550"/>
      <c r="H74" s="428" t="s">
        <v>1653</v>
      </c>
      <c r="I74" s="428" t="s">
        <v>887</v>
      </c>
    </row>
    <row r="75" spans="1:9">
      <c r="A75" s="427">
        <v>580</v>
      </c>
      <c r="B75" s="546" t="s">
        <v>1686</v>
      </c>
      <c r="C75" s="441">
        <v>37516</v>
      </c>
      <c r="D75" s="546" t="s">
        <v>881</v>
      </c>
      <c r="E75" s="545"/>
      <c r="F75" s="427">
        <v>2</v>
      </c>
      <c r="G75" s="550"/>
      <c r="H75" s="428" t="s">
        <v>1687</v>
      </c>
      <c r="I75" s="428" t="s">
        <v>887</v>
      </c>
    </row>
    <row r="76" spans="1:9">
      <c r="A76" s="427">
        <v>579</v>
      </c>
      <c r="B76" s="428" t="s">
        <v>1652</v>
      </c>
      <c r="C76" s="441">
        <v>36559</v>
      </c>
      <c r="D76" s="428" t="s">
        <v>881</v>
      </c>
      <c r="E76" s="545"/>
      <c r="F76" s="427">
        <v>2</v>
      </c>
      <c r="G76" s="550" t="s">
        <v>821</v>
      </c>
      <c r="H76" s="428" t="s">
        <v>1653</v>
      </c>
      <c r="I76" s="428" t="s">
        <v>1654</v>
      </c>
    </row>
    <row r="77" spans="1:9">
      <c r="A77" s="427">
        <v>578</v>
      </c>
      <c r="B77" s="546" t="s">
        <v>1688</v>
      </c>
      <c r="C77" s="441">
        <v>36756</v>
      </c>
      <c r="D77" s="546" t="s">
        <v>881</v>
      </c>
      <c r="E77" s="545"/>
      <c r="F77" s="427">
        <v>2</v>
      </c>
      <c r="G77" s="550"/>
      <c r="H77" s="428" t="s">
        <v>1645</v>
      </c>
      <c r="I77" s="428" t="s">
        <v>893</v>
      </c>
    </row>
    <row r="78" spans="1:9">
      <c r="A78" s="31">
        <v>577</v>
      </c>
      <c r="B78" s="532" t="s">
        <v>1647</v>
      </c>
      <c r="C78" s="533">
        <v>36283</v>
      </c>
      <c r="D78" s="425" t="s">
        <v>881</v>
      </c>
      <c r="E78" s="545"/>
      <c r="F78" s="534">
        <v>1</v>
      </c>
      <c r="G78" s="560" t="s">
        <v>821</v>
      </c>
      <c r="H78" s="425" t="s">
        <v>1648</v>
      </c>
      <c r="I78" s="535" t="s">
        <v>885</v>
      </c>
    </row>
    <row r="79" spans="1:9">
      <c r="A79" s="31">
        <v>576</v>
      </c>
      <c r="B79" s="532" t="s">
        <v>1644</v>
      </c>
      <c r="C79" s="533">
        <v>36548</v>
      </c>
      <c r="D79" s="425" t="s">
        <v>881</v>
      </c>
      <c r="E79" s="545"/>
      <c r="F79" s="534">
        <v>3</v>
      </c>
      <c r="G79" s="560" t="s">
        <v>821</v>
      </c>
      <c r="H79" s="425" t="s">
        <v>1645</v>
      </c>
      <c r="I79" s="535" t="s">
        <v>1646</v>
      </c>
    </row>
    <row r="80" spans="1:9">
      <c r="A80" s="31">
        <v>553</v>
      </c>
      <c r="B80" s="423" t="s">
        <v>1616</v>
      </c>
      <c r="C80" s="443">
        <v>35604</v>
      </c>
      <c r="D80" s="425" t="s">
        <v>881</v>
      </c>
      <c r="E80" s="545"/>
      <c r="F80" s="430" t="s">
        <v>28</v>
      </c>
      <c r="G80" s="560"/>
      <c r="H80" s="429" t="s">
        <v>1617</v>
      </c>
      <c r="I80" s="436" t="s">
        <v>1618</v>
      </c>
    </row>
    <row r="81" spans="1:9">
      <c r="A81" s="31">
        <v>551</v>
      </c>
      <c r="B81" s="440" t="s">
        <v>1506</v>
      </c>
      <c r="C81" s="568">
        <v>33615</v>
      </c>
      <c r="D81" s="425" t="s">
        <v>868</v>
      </c>
      <c r="E81" s="545"/>
      <c r="F81" s="430" t="s">
        <v>27</v>
      </c>
      <c r="G81" s="545"/>
      <c r="H81" s="429" t="s">
        <v>1507</v>
      </c>
      <c r="I81" s="436" t="s">
        <v>869</v>
      </c>
    </row>
    <row r="82" spans="1:9">
      <c r="A82" s="31">
        <v>550</v>
      </c>
      <c r="B82" s="440" t="s">
        <v>1512</v>
      </c>
      <c r="C82" s="568">
        <v>33676</v>
      </c>
      <c r="D82" s="425" t="s">
        <v>868</v>
      </c>
      <c r="E82" s="545"/>
      <c r="F82" s="430" t="s">
        <v>27</v>
      </c>
      <c r="G82" s="545"/>
      <c r="H82" s="429" t="s">
        <v>1513</v>
      </c>
      <c r="I82" s="436" t="s">
        <v>1514</v>
      </c>
    </row>
    <row r="83" spans="1:9">
      <c r="A83" s="31">
        <v>549</v>
      </c>
      <c r="B83" s="440" t="s">
        <v>1510</v>
      </c>
      <c r="C83" s="568">
        <v>33637</v>
      </c>
      <c r="D83" s="425" t="s">
        <v>868</v>
      </c>
      <c r="E83" s="545"/>
      <c r="F83" s="430" t="s">
        <v>27</v>
      </c>
      <c r="G83" s="545"/>
      <c r="H83" s="429" t="s">
        <v>1511</v>
      </c>
      <c r="I83" s="436" t="s">
        <v>1457</v>
      </c>
    </row>
    <row r="84" spans="1:9">
      <c r="A84" s="31">
        <v>548</v>
      </c>
      <c r="B84" s="440" t="s">
        <v>1508</v>
      </c>
      <c r="C84" s="568">
        <v>34094</v>
      </c>
      <c r="D84" s="425" t="s">
        <v>1478</v>
      </c>
      <c r="E84" s="545"/>
      <c r="F84" s="430" t="s">
        <v>27</v>
      </c>
      <c r="G84" s="545"/>
      <c r="H84" s="429" t="s">
        <v>1509</v>
      </c>
      <c r="I84" s="436" t="s">
        <v>869</v>
      </c>
    </row>
    <row r="85" spans="1:9">
      <c r="A85" s="31">
        <v>547</v>
      </c>
      <c r="B85" s="423" t="s">
        <v>1450</v>
      </c>
      <c r="C85" s="443">
        <v>33476</v>
      </c>
      <c r="D85" s="425" t="s">
        <v>868</v>
      </c>
      <c r="E85" s="545"/>
      <c r="F85" s="430" t="s">
        <v>27</v>
      </c>
      <c r="G85" s="545"/>
      <c r="H85" s="429"/>
      <c r="I85" s="436" t="s">
        <v>1451</v>
      </c>
    </row>
    <row r="86" spans="1:9">
      <c r="A86" s="31">
        <v>546</v>
      </c>
      <c r="B86" s="440" t="s">
        <v>1452</v>
      </c>
      <c r="C86" s="568">
        <v>32824</v>
      </c>
      <c r="D86" s="425" t="s">
        <v>868</v>
      </c>
      <c r="E86" s="545"/>
      <c r="F86" s="430" t="s">
        <v>28</v>
      </c>
      <c r="G86" s="545"/>
      <c r="H86" s="429" t="s">
        <v>1453</v>
      </c>
      <c r="I86" s="436" t="s">
        <v>1454</v>
      </c>
    </row>
    <row r="87" spans="1:9">
      <c r="A87" s="31">
        <v>545</v>
      </c>
      <c r="B87" s="423" t="s">
        <v>1455</v>
      </c>
      <c r="C87" s="443">
        <v>33196</v>
      </c>
      <c r="D87" s="425" t="s">
        <v>868</v>
      </c>
      <c r="E87" s="545"/>
      <c r="F87" s="430" t="s">
        <v>28</v>
      </c>
      <c r="G87" s="545"/>
      <c r="H87" s="429" t="s">
        <v>1456</v>
      </c>
      <c r="I87" s="436" t="s">
        <v>1457</v>
      </c>
    </row>
    <row r="88" spans="1:9">
      <c r="A88" s="31">
        <v>539</v>
      </c>
      <c r="B88" s="423" t="s">
        <v>1490</v>
      </c>
      <c r="C88" s="443">
        <v>35469</v>
      </c>
      <c r="D88" s="425" t="s">
        <v>868</v>
      </c>
      <c r="E88" s="545"/>
      <c r="F88" s="430" t="s">
        <v>28</v>
      </c>
      <c r="G88" s="545"/>
      <c r="H88" s="429" t="s">
        <v>1491</v>
      </c>
      <c r="I88" s="436" t="s">
        <v>1492</v>
      </c>
    </row>
    <row r="89" spans="1:9">
      <c r="A89" s="31">
        <v>538</v>
      </c>
      <c r="B89" s="423" t="s">
        <v>1493</v>
      </c>
      <c r="C89" s="443">
        <v>35733</v>
      </c>
      <c r="D89" s="425" t="s">
        <v>868</v>
      </c>
      <c r="E89" s="545"/>
      <c r="F89" s="430">
        <v>1</v>
      </c>
      <c r="G89" s="545"/>
      <c r="H89" s="429" t="s">
        <v>1494</v>
      </c>
      <c r="I89" s="436" t="s">
        <v>869</v>
      </c>
    </row>
    <row r="90" spans="1:9">
      <c r="A90" s="31">
        <v>537</v>
      </c>
      <c r="B90" s="423" t="s">
        <v>1495</v>
      </c>
      <c r="C90" s="443">
        <v>36010</v>
      </c>
      <c r="D90" s="425" t="s">
        <v>868</v>
      </c>
      <c r="E90" s="545"/>
      <c r="F90" s="430" t="s">
        <v>28</v>
      </c>
      <c r="G90" s="545"/>
      <c r="H90" s="429" t="s">
        <v>871</v>
      </c>
      <c r="I90" s="436" t="s">
        <v>870</v>
      </c>
    </row>
    <row r="91" spans="1:9">
      <c r="A91" s="31">
        <v>536</v>
      </c>
      <c r="B91" s="423" t="s">
        <v>1496</v>
      </c>
      <c r="C91" s="443">
        <v>35769</v>
      </c>
      <c r="D91" s="425" t="s">
        <v>868</v>
      </c>
      <c r="E91" s="545"/>
      <c r="F91" s="430">
        <v>1</v>
      </c>
      <c r="G91" s="545"/>
      <c r="H91" s="429" t="s">
        <v>1497</v>
      </c>
      <c r="I91" s="436" t="s">
        <v>1498</v>
      </c>
    </row>
    <row r="92" spans="1:9">
      <c r="A92" s="31">
        <v>535</v>
      </c>
      <c r="B92" s="423" t="s">
        <v>1499</v>
      </c>
      <c r="C92" s="443">
        <v>36085</v>
      </c>
      <c r="D92" s="425" t="s">
        <v>868</v>
      </c>
      <c r="E92" s="545"/>
      <c r="F92" s="430">
        <v>1</v>
      </c>
      <c r="G92" s="545"/>
      <c r="H92" s="429" t="s">
        <v>1494</v>
      </c>
      <c r="I92" s="436" t="s">
        <v>869</v>
      </c>
    </row>
    <row r="93" spans="1:9">
      <c r="A93" s="31">
        <v>534</v>
      </c>
      <c r="B93" s="423" t="s">
        <v>1500</v>
      </c>
      <c r="C93" s="443">
        <v>35765</v>
      </c>
      <c r="D93" s="425" t="s">
        <v>868</v>
      </c>
      <c r="E93" s="545"/>
      <c r="F93" s="430">
        <v>1</v>
      </c>
      <c r="G93" s="545"/>
      <c r="H93" s="429" t="s">
        <v>1501</v>
      </c>
      <c r="I93" s="436" t="s">
        <v>1468</v>
      </c>
    </row>
    <row r="94" spans="1:9">
      <c r="A94" s="31">
        <v>533</v>
      </c>
      <c r="B94" s="423" t="s">
        <v>1502</v>
      </c>
      <c r="C94" s="443">
        <v>35707</v>
      </c>
      <c r="D94" s="425" t="s">
        <v>868</v>
      </c>
      <c r="E94" s="545"/>
      <c r="F94" s="430">
        <v>1</v>
      </c>
      <c r="G94" s="545"/>
      <c r="H94" s="429" t="s">
        <v>872</v>
      </c>
      <c r="I94" s="436" t="s">
        <v>869</v>
      </c>
    </row>
    <row r="95" spans="1:9">
      <c r="A95" s="31">
        <v>532</v>
      </c>
      <c r="B95" s="423" t="s">
        <v>1503</v>
      </c>
      <c r="C95" s="443">
        <v>35752</v>
      </c>
      <c r="D95" s="425" t="s">
        <v>868</v>
      </c>
      <c r="E95" s="545"/>
      <c r="F95" s="430">
        <v>1</v>
      </c>
      <c r="G95" s="545"/>
      <c r="H95" s="429" t="s">
        <v>1504</v>
      </c>
      <c r="I95" s="436" t="s">
        <v>1505</v>
      </c>
    </row>
    <row r="96" spans="1:9">
      <c r="A96" s="31">
        <v>531</v>
      </c>
      <c r="B96" s="423" t="s">
        <v>1488</v>
      </c>
      <c r="C96" s="443">
        <v>37177</v>
      </c>
      <c r="D96" s="425" t="s">
        <v>868</v>
      </c>
      <c r="E96" s="545"/>
      <c r="F96" s="430">
        <v>1</v>
      </c>
      <c r="G96" s="545"/>
      <c r="H96" s="429" t="s">
        <v>1489</v>
      </c>
      <c r="I96" s="436" t="s">
        <v>873</v>
      </c>
    </row>
    <row r="97" spans="1:9">
      <c r="A97" s="427">
        <v>530</v>
      </c>
      <c r="B97" s="428" t="s">
        <v>1460</v>
      </c>
      <c r="C97" s="441">
        <v>36747</v>
      </c>
      <c r="D97" s="428" t="s">
        <v>868</v>
      </c>
      <c r="E97" s="545"/>
      <c r="F97" s="427">
        <v>1</v>
      </c>
      <c r="G97" s="545"/>
      <c r="H97" s="428" t="s">
        <v>1461</v>
      </c>
      <c r="I97" s="428" t="s">
        <v>1459</v>
      </c>
    </row>
    <row r="98" spans="1:9">
      <c r="A98" s="31">
        <v>527</v>
      </c>
      <c r="B98" s="423" t="s">
        <v>1465</v>
      </c>
      <c r="C98" s="443">
        <v>36440</v>
      </c>
      <c r="D98" s="425" t="s">
        <v>868</v>
      </c>
      <c r="E98" s="545"/>
      <c r="F98" s="430">
        <v>1</v>
      </c>
      <c r="G98" s="545"/>
      <c r="H98" s="429" t="s">
        <v>1466</v>
      </c>
      <c r="I98" s="436" t="s">
        <v>873</v>
      </c>
    </row>
    <row r="99" spans="1:9">
      <c r="A99" s="31">
        <v>526</v>
      </c>
      <c r="B99" s="423" t="s">
        <v>1462</v>
      </c>
      <c r="C99" s="443">
        <v>36411</v>
      </c>
      <c r="D99" s="425" t="s">
        <v>868</v>
      </c>
      <c r="E99" s="545"/>
      <c r="F99" s="430">
        <v>1</v>
      </c>
      <c r="G99" s="545"/>
      <c r="H99" s="429" t="s">
        <v>1463</v>
      </c>
      <c r="I99" s="436" t="s">
        <v>1464</v>
      </c>
    </row>
    <row r="100" spans="1:9">
      <c r="A100" s="31">
        <v>525</v>
      </c>
      <c r="B100" s="423" t="s">
        <v>1458</v>
      </c>
      <c r="C100" s="443">
        <v>36768</v>
      </c>
      <c r="D100" s="425" t="s">
        <v>868</v>
      </c>
      <c r="E100" s="545"/>
      <c r="F100" s="430">
        <v>1</v>
      </c>
      <c r="G100" s="545"/>
      <c r="H100" s="429" t="s">
        <v>871</v>
      </c>
      <c r="I100" s="436" t="s">
        <v>1459</v>
      </c>
    </row>
    <row r="101" spans="1:9">
      <c r="A101" s="31">
        <v>524</v>
      </c>
      <c r="B101" s="423" t="s">
        <v>1467</v>
      </c>
      <c r="C101" s="443">
        <v>36432</v>
      </c>
      <c r="D101" s="425" t="s">
        <v>868</v>
      </c>
      <c r="E101" s="545"/>
      <c r="F101" s="430">
        <v>1</v>
      </c>
      <c r="G101" s="545"/>
      <c r="H101" s="429" t="s">
        <v>1724</v>
      </c>
      <c r="I101" s="436" t="s">
        <v>1468</v>
      </c>
    </row>
    <row r="102" spans="1:9">
      <c r="A102" s="31">
        <v>523</v>
      </c>
      <c r="B102" s="423" t="s">
        <v>1470</v>
      </c>
      <c r="C102" s="443">
        <v>36370</v>
      </c>
      <c r="D102" s="425" t="s">
        <v>868</v>
      </c>
      <c r="E102" s="545"/>
      <c r="F102" s="430">
        <v>1</v>
      </c>
      <c r="G102" s="545"/>
      <c r="H102" s="429" t="s">
        <v>871</v>
      </c>
      <c r="I102" s="436" t="s">
        <v>1459</v>
      </c>
    </row>
    <row r="103" spans="1:9">
      <c r="A103" s="31">
        <v>522</v>
      </c>
      <c r="B103" s="440" t="s">
        <v>1473</v>
      </c>
      <c r="C103" s="568">
        <v>36488</v>
      </c>
      <c r="D103" s="425" t="s">
        <v>868</v>
      </c>
      <c r="E103" s="545"/>
      <c r="F103" s="430">
        <v>1</v>
      </c>
      <c r="G103" s="545"/>
      <c r="H103" s="429" t="s">
        <v>871</v>
      </c>
      <c r="I103" s="436" t="s">
        <v>870</v>
      </c>
    </row>
    <row r="104" spans="1:9">
      <c r="A104" s="31">
        <v>521</v>
      </c>
      <c r="B104" s="423" t="s">
        <v>1469</v>
      </c>
      <c r="C104" s="443">
        <v>36812</v>
      </c>
      <c r="D104" s="425" t="s">
        <v>868</v>
      </c>
      <c r="E104" s="545"/>
      <c r="F104" s="430">
        <v>1</v>
      </c>
      <c r="G104" s="545"/>
      <c r="H104" s="429" t="s">
        <v>1453</v>
      </c>
      <c r="I104" s="436" t="s">
        <v>1468</v>
      </c>
    </row>
    <row r="105" spans="1:9">
      <c r="A105" s="31">
        <v>520</v>
      </c>
      <c r="B105" s="440" t="s">
        <v>1471</v>
      </c>
      <c r="C105" s="443">
        <v>36285</v>
      </c>
      <c r="D105" s="425" t="s">
        <v>868</v>
      </c>
      <c r="E105" s="545"/>
      <c r="F105" s="430">
        <v>1</v>
      </c>
      <c r="G105" s="545"/>
      <c r="H105" s="429" t="s">
        <v>1461</v>
      </c>
      <c r="I105" s="436" t="s">
        <v>870</v>
      </c>
    </row>
    <row r="106" spans="1:9">
      <c r="A106" s="31">
        <v>519</v>
      </c>
      <c r="B106" s="440" t="s">
        <v>1472</v>
      </c>
      <c r="C106" s="443">
        <v>36214</v>
      </c>
      <c r="D106" s="425" t="s">
        <v>868</v>
      </c>
      <c r="E106" s="545"/>
      <c r="F106" s="430">
        <v>1</v>
      </c>
      <c r="G106" s="545"/>
      <c r="H106" s="429" t="s">
        <v>1724</v>
      </c>
      <c r="I106" s="436" t="s">
        <v>1468</v>
      </c>
    </row>
    <row r="107" spans="1:9">
      <c r="A107" s="31">
        <v>510</v>
      </c>
      <c r="B107" s="423" t="s">
        <v>1480</v>
      </c>
      <c r="C107" s="443">
        <v>34934</v>
      </c>
      <c r="D107" s="425" t="s">
        <v>868</v>
      </c>
      <c r="E107" s="545"/>
      <c r="F107" s="430" t="s">
        <v>28</v>
      </c>
      <c r="G107" s="545"/>
      <c r="H107" s="429" t="s">
        <v>1475</v>
      </c>
      <c r="I107" s="436" t="s">
        <v>869</v>
      </c>
    </row>
    <row r="108" spans="1:9">
      <c r="A108" s="427">
        <v>509</v>
      </c>
      <c r="B108" s="428" t="s">
        <v>1483</v>
      </c>
      <c r="C108" s="441">
        <v>34839</v>
      </c>
      <c r="D108" s="428" t="s">
        <v>868</v>
      </c>
      <c r="E108" s="545"/>
      <c r="F108" s="427" t="s">
        <v>28</v>
      </c>
      <c r="G108" s="545"/>
      <c r="H108" s="428" t="s">
        <v>1482</v>
      </c>
      <c r="I108" s="428" t="s">
        <v>1484</v>
      </c>
    </row>
    <row r="109" spans="1:9">
      <c r="A109" s="427">
        <v>508</v>
      </c>
      <c r="B109" s="428" t="s">
        <v>1485</v>
      </c>
      <c r="C109" s="441">
        <v>34374</v>
      </c>
      <c r="D109" s="428" t="s">
        <v>868</v>
      </c>
      <c r="E109" s="545"/>
      <c r="F109" s="427" t="s">
        <v>27</v>
      </c>
      <c r="G109" s="545"/>
      <c r="H109" s="428" t="s">
        <v>1486</v>
      </c>
      <c r="I109" s="428" t="s">
        <v>1487</v>
      </c>
    </row>
    <row r="110" spans="1:9">
      <c r="A110" s="31">
        <v>507</v>
      </c>
      <c r="B110" s="423" t="s">
        <v>1481</v>
      </c>
      <c r="C110" s="443">
        <v>35128</v>
      </c>
      <c r="D110" s="425" t="s">
        <v>868</v>
      </c>
      <c r="E110" s="545"/>
      <c r="F110" s="430" t="s">
        <v>28</v>
      </c>
      <c r="G110" s="545"/>
      <c r="H110" s="429" t="s">
        <v>1482</v>
      </c>
      <c r="I110" s="436" t="s">
        <v>869</v>
      </c>
    </row>
    <row r="111" spans="1:9">
      <c r="A111" s="31">
        <v>506</v>
      </c>
      <c r="B111" s="440" t="s">
        <v>1474</v>
      </c>
      <c r="C111" s="568">
        <v>34341</v>
      </c>
      <c r="D111" s="425" t="s">
        <v>868</v>
      </c>
      <c r="E111" s="545"/>
      <c r="F111" s="430" t="s">
        <v>27</v>
      </c>
      <c r="G111" s="545"/>
      <c r="H111" s="429" t="s">
        <v>1475</v>
      </c>
      <c r="I111" s="436" t="s">
        <v>1476</v>
      </c>
    </row>
    <row r="112" spans="1:9">
      <c r="A112" s="31">
        <v>505</v>
      </c>
      <c r="B112" s="440" t="s">
        <v>1477</v>
      </c>
      <c r="C112" s="568">
        <v>35320</v>
      </c>
      <c r="D112" s="425" t="s">
        <v>1478</v>
      </c>
      <c r="E112" s="545"/>
      <c r="F112" s="430" t="s">
        <v>28</v>
      </c>
      <c r="G112" s="545"/>
      <c r="H112" s="429" t="s">
        <v>1479</v>
      </c>
      <c r="I112" s="436" t="s">
        <v>1476</v>
      </c>
    </row>
    <row r="113" spans="1:9">
      <c r="A113" s="31">
        <v>498</v>
      </c>
      <c r="B113" s="423" t="s">
        <v>1399</v>
      </c>
      <c r="C113" s="443">
        <v>37365</v>
      </c>
      <c r="D113" s="425" t="s">
        <v>1016</v>
      </c>
      <c r="E113" s="545"/>
      <c r="F113" s="430">
        <v>3</v>
      </c>
      <c r="G113" s="560" t="s">
        <v>821</v>
      </c>
      <c r="H113" s="429" t="s">
        <v>1021</v>
      </c>
      <c r="I113" s="436"/>
    </row>
    <row r="114" spans="1:9">
      <c r="A114" s="31">
        <v>497</v>
      </c>
      <c r="B114" s="423" t="s">
        <v>1422</v>
      </c>
      <c r="C114" s="443">
        <v>33407</v>
      </c>
      <c r="D114" s="425" t="s">
        <v>890</v>
      </c>
      <c r="E114" s="545"/>
      <c r="F114" s="430">
        <v>1</v>
      </c>
      <c r="G114" s="545"/>
      <c r="H114" s="429" t="s">
        <v>892</v>
      </c>
      <c r="I114" s="436" t="s">
        <v>891</v>
      </c>
    </row>
    <row r="115" spans="1:9">
      <c r="A115" s="31">
        <v>485</v>
      </c>
      <c r="B115" s="423" t="s">
        <v>1719</v>
      </c>
      <c r="C115" s="443">
        <v>36185</v>
      </c>
      <c r="D115" s="425" t="s">
        <v>890</v>
      </c>
      <c r="E115" s="545"/>
      <c r="F115" s="430">
        <v>1</v>
      </c>
      <c r="G115" s="545"/>
      <c r="H115" s="429" t="s">
        <v>1720</v>
      </c>
      <c r="I115" s="436" t="s">
        <v>1723</v>
      </c>
    </row>
    <row r="116" spans="1:9">
      <c r="A116" s="31">
        <v>484</v>
      </c>
      <c r="B116" s="423" t="s">
        <v>1423</v>
      </c>
      <c r="C116" s="443">
        <v>36404</v>
      </c>
      <c r="D116" s="425" t="s">
        <v>890</v>
      </c>
      <c r="E116" s="545"/>
      <c r="F116" s="430">
        <v>2</v>
      </c>
      <c r="G116" s="545"/>
      <c r="H116" s="429" t="s">
        <v>1424</v>
      </c>
      <c r="I116" s="436" t="s">
        <v>891</v>
      </c>
    </row>
    <row r="117" spans="1:9">
      <c r="A117" s="31">
        <v>483</v>
      </c>
      <c r="B117" s="423" t="s">
        <v>1725</v>
      </c>
      <c r="C117" s="443">
        <v>36493</v>
      </c>
      <c r="D117" s="425" t="s">
        <v>890</v>
      </c>
      <c r="E117" s="545"/>
      <c r="F117" s="430">
        <v>1</v>
      </c>
      <c r="G117" s="545"/>
      <c r="H117" s="429" t="s">
        <v>1425</v>
      </c>
      <c r="I117" s="436" t="s">
        <v>891</v>
      </c>
    </row>
    <row r="118" spans="1:9">
      <c r="A118" s="31">
        <v>482</v>
      </c>
      <c r="B118" s="440" t="s">
        <v>1426</v>
      </c>
      <c r="C118" s="443">
        <v>36373</v>
      </c>
      <c r="D118" s="425" t="s">
        <v>890</v>
      </c>
      <c r="E118" s="545"/>
      <c r="F118" s="430">
        <v>1</v>
      </c>
      <c r="G118" s="545"/>
      <c r="H118" s="429" t="s">
        <v>1695</v>
      </c>
      <c r="I118" s="436" t="s">
        <v>891</v>
      </c>
    </row>
    <row r="119" spans="1:9">
      <c r="A119" s="427">
        <v>481</v>
      </c>
      <c r="B119" s="428" t="s">
        <v>1427</v>
      </c>
      <c r="C119" s="441">
        <v>36253</v>
      </c>
      <c r="D119" s="428" t="s">
        <v>890</v>
      </c>
      <c r="E119" s="545"/>
      <c r="F119" s="427">
        <v>1</v>
      </c>
      <c r="G119" s="545"/>
      <c r="H119" s="428" t="s">
        <v>1428</v>
      </c>
      <c r="I119" s="428" t="s">
        <v>1429</v>
      </c>
    </row>
    <row r="120" spans="1:9">
      <c r="A120" s="427">
        <v>480</v>
      </c>
      <c r="B120" s="428" t="s">
        <v>1430</v>
      </c>
      <c r="C120" s="441">
        <v>37002</v>
      </c>
      <c r="D120" s="428" t="s">
        <v>890</v>
      </c>
      <c r="E120" s="545"/>
      <c r="F120" s="427">
        <v>1</v>
      </c>
      <c r="G120" s="545"/>
      <c r="H120" s="428" t="s">
        <v>1431</v>
      </c>
      <c r="I120" s="428" t="s">
        <v>891</v>
      </c>
    </row>
    <row r="121" spans="1:9">
      <c r="A121" s="427">
        <v>479</v>
      </c>
      <c r="B121" s="428" t="s">
        <v>1432</v>
      </c>
      <c r="C121" s="441">
        <v>36416</v>
      </c>
      <c r="D121" s="428" t="s">
        <v>890</v>
      </c>
      <c r="E121" s="545"/>
      <c r="F121" s="427">
        <v>1</v>
      </c>
      <c r="G121" s="545"/>
      <c r="H121" s="428" t="s">
        <v>1433</v>
      </c>
      <c r="I121" s="428" t="s">
        <v>891</v>
      </c>
    </row>
    <row r="122" spans="1:9">
      <c r="A122" s="31">
        <v>478</v>
      </c>
      <c r="B122" s="440" t="s">
        <v>1434</v>
      </c>
      <c r="C122" s="568">
        <v>36177</v>
      </c>
      <c r="D122" s="425" t="s">
        <v>890</v>
      </c>
      <c r="E122" s="545"/>
      <c r="F122" s="430">
        <v>1</v>
      </c>
      <c r="G122" s="545"/>
      <c r="H122" s="429" t="s">
        <v>1435</v>
      </c>
      <c r="I122" s="436" t="s">
        <v>1436</v>
      </c>
    </row>
    <row r="123" spans="1:9">
      <c r="A123" s="31">
        <v>477</v>
      </c>
      <c r="B123" s="423" t="s">
        <v>1447</v>
      </c>
      <c r="C123" s="443">
        <v>35063</v>
      </c>
      <c r="D123" s="425" t="s">
        <v>890</v>
      </c>
      <c r="E123" s="545"/>
      <c r="F123" s="430" t="s">
        <v>27</v>
      </c>
      <c r="G123" s="545"/>
      <c r="H123" s="429" t="s">
        <v>1448</v>
      </c>
      <c r="I123" s="436" t="s">
        <v>1449</v>
      </c>
    </row>
    <row r="124" spans="1:9">
      <c r="A124" s="427">
        <v>476</v>
      </c>
      <c r="B124" s="428" t="s">
        <v>1437</v>
      </c>
      <c r="C124" s="441">
        <v>34467</v>
      </c>
      <c r="D124" s="428" t="s">
        <v>890</v>
      </c>
      <c r="E124" s="545"/>
      <c r="F124" s="427" t="s">
        <v>28</v>
      </c>
      <c r="G124" s="545"/>
      <c r="H124" s="428" t="s">
        <v>1438</v>
      </c>
      <c r="I124" s="428" t="s">
        <v>891</v>
      </c>
    </row>
    <row r="125" spans="1:9">
      <c r="A125" s="427">
        <v>475</v>
      </c>
      <c r="B125" s="428" t="s">
        <v>1439</v>
      </c>
      <c r="C125" s="441">
        <v>35452</v>
      </c>
      <c r="D125" s="428" t="s">
        <v>890</v>
      </c>
      <c r="E125" s="545"/>
      <c r="F125" s="427">
        <v>1</v>
      </c>
      <c r="G125" s="545"/>
      <c r="H125" s="428" t="s">
        <v>1440</v>
      </c>
      <c r="I125" s="428" t="s">
        <v>893</v>
      </c>
    </row>
    <row r="126" spans="1:9">
      <c r="A126" s="427">
        <v>474</v>
      </c>
      <c r="B126" s="428" t="s">
        <v>1446</v>
      </c>
      <c r="C126" s="441">
        <v>36150</v>
      </c>
      <c r="D126" s="428" t="s">
        <v>890</v>
      </c>
      <c r="E126" s="545"/>
      <c r="F126" s="427">
        <v>1</v>
      </c>
      <c r="G126" s="545"/>
      <c r="H126" s="428" t="s">
        <v>892</v>
      </c>
      <c r="I126" s="428" t="s">
        <v>891</v>
      </c>
    </row>
    <row r="127" spans="1:9">
      <c r="A127" s="427">
        <v>473</v>
      </c>
      <c r="B127" s="428" t="s">
        <v>1441</v>
      </c>
      <c r="C127" s="441">
        <v>36416</v>
      </c>
      <c r="D127" s="428" t="s">
        <v>890</v>
      </c>
      <c r="E127" s="545"/>
      <c r="F127" s="427">
        <v>1</v>
      </c>
      <c r="G127" s="545"/>
      <c r="H127" s="428" t="s">
        <v>1433</v>
      </c>
      <c r="I127" s="428" t="s">
        <v>891</v>
      </c>
    </row>
    <row r="128" spans="1:9">
      <c r="A128" s="427">
        <v>472</v>
      </c>
      <c r="B128" s="428" t="s">
        <v>1442</v>
      </c>
      <c r="C128" s="441">
        <v>34586</v>
      </c>
      <c r="D128" s="428" t="s">
        <v>890</v>
      </c>
      <c r="E128" s="545"/>
      <c r="F128" s="427" t="s">
        <v>28</v>
      </c>
      <c r="G128" s="545"/>
      <c r="H128" s="428" t="s">
        <v>1443</v>
      </c>
      <c r="I128" s="428" t="s">
        <v>891</v>
      </c>
    </row>
    <row r="129" spans="1:9">
      <c r="A129" s="427">
        <v>471</v>
      </c>
      <c r="B129" s="428" t="s">
        <v>1444</v>
      </c>
      <c r="C129" s="441">
        <v>34432</v>
      </c>
      <c r="D129" s="428" t="s">
        <v>890</v>
      </c>
      <c r="E129" s="545"/>
      <c r="F129" s="427" t="s">
        <v>28</v>
      </c>
      <c r="G129" s="545"/>
      <c r="H129" s="428" t="s">
        <v>892</v>
      </c>
      <c r="I129" s="428" t="s">
        <v>891</v>
      </c>
    </row>
    <row r="130" spans="1:9">
      <c r="A130" s="427">
        <v>470</v>
      </c>
      <c r="B130" s="428" t="s">
        <v>1445</v>
      </c>
      <c r="C130" s="441">
        <v>31938</v>
      </c>
      <c r="D130" s="428" t="s">
        <v>890</v>
      </c>
      <c r="E130" s="545"/>
      <c r="F130" s="427" t="s">
        <v>28</v>
      </c>
      <c r="G130" s="545"/>
      <c r="H130" s="428" t="s">
        <v>892</v>
      </c>
      <c r="I130" s="428" t="s">
        <v>891</v>
      </c>
    </row>
    <row r="131" spans="1:9">
      <c r="A131" s="427">
        <v>469</v>
      </c>
      <c r="B131" s="428" t="s">
        <v>1385</v>
      </c>
      <c r="C131" s="441">
        <v>36324</v>
      </c>
      <c r="D131" s="428" t="s">
        <v>888</v>
      </c>
      <c r="E131" s="545"/>
      <c r="F131" s="528">
        <v>1</v>
      </c>
      <c r="G131" s="545"/>
      <c r="H131" s="428" t="s">
        <v>1386</v>
      </c>
      <c r="I131" s="428" t="s">
        <v>1387</v>
      </c>
    </row>
    <row r="132" spans="1:9">
      <c r="A132" s="427">
        <v>468</v>
      </c>
      <c r="B132" s="428" t="s">
        <v>1384</v>
      </c>
      <c r="C132" s="441">
        <v>36741</v>
      </c>
      <c r="D132" s="428" t="s">
        <v>888</v>
      </c>
      <c r="E132" s="545"/>
      <c r="F132" s="528">
        <v>3</v>
      </c>
      <c r="G132" s="545"/>
      <c r="H132" s="428" t="s">
        <v>889</v>
      </c>
      <c r="I132" s="428" t="s">
        <v>1383</v>
      </c>
    </row>
    <row r="133" spans="1:9">
      <c r="A133" s="427">
        <v>467</v>
      </c>
      <c r="B133" s="428" t="s">
        <v>1382</v>
      </c>
      <c r="C133" s="441">
        <v>36373</v>
      </c>
      <c r="D133" s="428" t="s">
        <v>888</v>
      </c>
      <c r="E133" s="545"/>
      <c r="F133" s="528">
        <v>1</v>
      </c>
      <c r="G133" s="545"/>
      <c r="H133" s="428" t="s">
        <v>889</v>
      </c>
      <c r="I133" s="428" t="s">
        <v>1383</v>
      </c>
    </row>
    <row r="134" spans="1:9">
      <c r="A134" s="427">
        <v>466</v>
      </c>
      <c r="B134" s="428" t="s">
        <v>1379</v>
      </c>
      <c r="C134" s="441">
        <v>37049</v>
      </c>
      <c r="D134" s="428" t="s">
        <v>888</v>
      </c>
      <c r="E134" s="545"/>
      <c r="F134" s="528">
        <v>2</v>
      </c>
      <c r="G134" s="545"/>
      <c r="H134" s="428" t="s">
        <v>1380</v>
      </c>
      <c r="I134" s="428" t="s">
        <v>1381</v>
      </c>
    </row>
    <row r="135" spans="1:9">
      <c r="A135" s="427">
        <v>465</v>
      </c>
      <c r="B135" s="428" t="s">
        <v>1373</v>
      </c>
      <c r="C135" s="441">
        <v>36470</v>
      </c>
      <c r="D135" s="428" t="s">
        <v>888</v>
      </c>
      <c r="E135" s="545"/>
      <c r="F135" s="528">
        <v>2</v>
      </c>
      <c r="G135" s="545"/>
      <c r="H135" s="428" t="s">
        <v>1374</v>
      </c>
      <c r="I135" s="428" t="s">
        <v>1375</v>
      </c>
    </row>
    <row r="136" spans="1:9">
      <c r="A136" s="427">
        <v>464</v>
      </c>
      <c r="B136" s="428" t="s">
        <v>1376</v>
      </c>
      <c r="C136" s="441">
        <v>36379</v>
      </c>
      <c r="D136" s="428" t="s">
        <v>888</v>
      </c>
      <c r="E136" s="545"/>
      <c r="F136" s="528">
        <v>1</v>
      </c>
      <c r="G136" s="545"/>
      <c r="H136" s="428" t="s">
        <v>1374</v>
      </c>
      <c r="I136" s="428" t="s">
        <v>1375</v>
      </c>
    </row>
    <row r="137" spans="1:9">
      <c r="A137" s="427">
        <v>463</v>
      </c>
      <c r="B137" s="428" t="s">
        <v>1378</v>
      </c>
      <c r="C137" s="441">
        <v>36173</v>
      </c>
      <c r="D137" s="428" t="s">
        <v>888</v>
      </c>
      <c r="E137" s="545"/>
      <c r="F137" s="528">
        <v>2</v>
      </c>
      <c r="G137" s="545"/>
      <c r="H137" s="428" t="s">
        <v>1374</v>
      </c>
      <c r="I137" s="428" t="s">
        <v>1375</v>
      </c>
    </row>
    <row r="138" spans="1:9">
      <c r="A138" s="427">
        <v>462</v>
      </c>
      <c r="B138" s="428" t="s">
        <v>1377</v>
      </c>
      <c r="C138" s="441">
        <v>36304</v>
      </c>
      <c r="D138" s="428" t="s">
        <v>888</v>
      </c>
      <c r="E138" s="545"/>
      <c r="F138" s="528">
        <v>1</v>
      </c>
      <c r="G138" s="545"/>
      <c r="H138" s="428" t="s">
        <v>901</v>
      </c>
      <c r="I138" s="428" t="s">
        <v>862</v>
      </c>
    </row>
    <row r="139" spans="1:9">
      <c r="A139" s="427">
        <v>450</v>
      </c>
      <c r="B139" s="428" t="s">
        <v>1393</v>
      </c>
      <c r="C139" s="441">
        <v>35616</v>
      </c>
      <c r="D139" s="428" t="s">
        <v>888</v>
      </c>
      <c r="E139" s="545"/>
      <c r="F139" s="427" t="s">
        <v>28</v>
      </c>
      <c r="G139" s="545"/>
      <c r="H139" s="428" t="s">
        <v>1392</v>
      </c>
      <c r="I139" s="428" t="s">
        <v>1390</v>
      </c>
    </row>
    <row r="140" spans="1:9">
      <c r="A140" s="427">
        <v>449</v>
      </c>
      <c r="B140" s="428" t="s">
        <v>1394</v>
      </c>
      <c r="C140" s="441">
        <v>35474</v>
      </c>
      <c r="D140" s="428" t="s">
        <v>888</v>
      </c>
      <c r="E140" s="545"/>
      <c r="F140" s="427">
        <v>1</v>
      </c>
      <c r="G140" s="545"/>
      <c r="H140" s="428" t="s">
        <v>1395</v>
      </c>
      <c r="I140" s="428" t="s">
        <v>1390</v>
      </c>
    </row>
    <row r="141" spans="1:9">
      <c r="A141" s="427">
        <v>448</v>
      </c>
      <c r="B141" s="428" t="s">
        <v>1388</v>
      </c>
      <c r="C141" s="441">
        <v>35410</v>
      </c>
      <c r="D141" s="428" t="s">
        <v>888</v>
      </c>
      <c r="E141" s="545"/>
      <c r="F141" s="427" t="s">
        <v>28</v>
      </c>
      <c r="G141" s="545"/>
      <c r="H141" s="428" t="s">
        <v>1389</v>
      </c>
      <c r="I141" s="428" t="s">
        <v>1390</v>
      </c>
    </row>
    <row r="142" spans="1:9">
      <c r="A142" s="427">
        <v>447</v>
      </c>
      <c r="B142" s="428" t="s">
        <v>1391</v>
      </c>
      <c r="C142" s="441">
        <v>34735</v>
      </c>
      <c r="D142" s="428" t="s">
        <v>888</v>
      </c>
      <c r="E142" s="545"/>
      <c r="F142" s="427" t="s">
        <v>28</v>
      </c>
      <c r="G142" s="545"/>
      <c r="H142" s="428" t="s">
        <v>1392</v>
      </c>
      <c r="I142" s="428" t="s">
        <v>1390</v>
      </c>
    </row>
    <row r="143" spans="1:9">
      <c r="A143" s="31">
        <v>445</v>
      </c>
      <c r="B143" s="423" t="s">
        <v>1396</v>
      </c>
      <c r="C143" s="443">
        <v>31287</v>
      </c>
      <c r="D143" s="425" t="s">
        <v>888</v>
      </c>
      <c r="E143" s="545"/>
      <c r="F143" s="430" t="s">
        <v>27</v>
      </c>
      <c r="G143" s="545"/>
      <c r="H143" s="429" t="s">
        <v>1397</v>
      </c>
      <c r="I143" s="436" t="s">
        <v>1398</v>
      </c>
    </row>
    <row r="144" spans="1:9">
      <c r="A144" s="31">
        <v>443</v>
      </c>
      <c r="B144" s="440" t="s">
        <v>1529</v>
      </c>
      <c r="C144" s="531">
        <v>1994</v>
      </c>
      <c r="D144" s="425" t="s">
        <v>898</v>
      </c>
      <c r="E144" s="545"/>
      <c r="F144" s="430" t="s">
        <v>28</v>
      </c>
      <c r="G144" s="545"/>
      <c r="H144" s="429" t="s">
        <v>1530</v>
      </c>
      <c r="I144" s="436"/>
    </row>
    <row r="145" spans="1:9">
      <c r="A145" s="31">
        <v>442</v>
      </c>
      <c r="B145" s="440" t="s">
        <v>1520</v>
      </c>
      <c r="C145" s="531">
        <v>1996</v>
      </c>
      <c r="D145" s="425" t="s">
        <v>898</v>
      </c>
      <c r="E145" s="545"/>
      <c r="F145" s="430">
        <v>1</v>
      </c>
      <c r="G145" s="545"/>
      <c r="H145" s="429" t="s">
        <v>1521</v>
      </c>
      <c r="I145" s="436"/>
    </row>
    <row r="146" spans="1:9">
      <c r="A146" s="427">
        <v>439</v>
      </c>
      <c r="B146" s="428" t="s">
        <v>1540</v>
      </c>
      <c r="C146" s="441">
        <v>36655</v>
      </c>
      <c r="D146" s="428" t="s">
        <v>898</v>
      </c>
      <c r="E146" s="545"/>
      <c r="F146" s="427">
        <v>1</v>
      </c>
      <c r="G146" s="545"/>
      <c r="H146" s="428" t="s">
        <v>1539</v>
      </c>
      <c r="I146" s="428" t="s">
        <v>899</v>
      </c>
    </row>
    <row r="147" spans="1:9">
      <c r="A147" s="31">
        <v>438</v>
      </c>
      <c r="B147" s="440" t="s">
        <v>1538</v>
      </c>
      <c r="C147" s="568">
        <v>36318</v>
      </c>
      <c r="D147" s="425" t="s">
        <v>898</v>
      </c>
      <c r="E147" s="545"/>
      <c r="F147" s="430">
        <v>1</v>
      </c>
      <c r="G147" s="545"/>
      <c r="H147" s="429" t="s">
        <v>1539</v>
      </c>
      <c r="I147" s="436" t="s">
        <v>899</v>
      </c>
    </row>
    <row r="148" spans="1:9">
      <c r="A148" s="31">
        <v>437</v>
      </c>
      <c r="B148" s="440" t="s">
        <v>1544</v>
      </c>
      <c r="C148" s="531">
        <v>1999</v>
      </c>
      <c r="D148" s="425" t="s">
        <v>898</v>
      </c>
      <c r="E148" s="545"/>
      <c r="F148" s="430">
        <v>1</v>
      </c>
      <c r="G148" s="545"/>
      <c r="H148" s="429" t="s">
        <v>900</v>
      </c>
      <c r="I148" s="436" t="s">
        <v>1545</v>
      </c>
    </row>
    <row r="149" spans="1:9">
      <c r="A149" s="31">
        <v>435</v>
      </c>
      <c r="B149" s="440" t="s">
        <v>1525</v>
      </c>
      <c r="C149" s="568">
        <v>35224</v>
      </c>
      <c r="D149" s="425" t="s">
        <v>898</v>
      </c>
      <c r="E149" s="545"/>
      <c r="F149" s="430" t="s">
        <v>28</v>
      </c>
      <c r="G149" s="545"/>
      <c r="H149" s="429" t="s">
        <v>1526</v>
      </c>
      <c r="I149" s="436" t="s">
        <v>856</v>
      </c>
    </row>
    <row r="150" spans="1:9">
      <c r="A150" s="31">
        <v>434</v>
      </c>
      <c r="B150" s="440" t="s">
        <v>1528</v>
      </c>
      <c r="C150" s="568">
        <v>35206</v>
      </c>
      <c r="D150" s="425" t="s">
        <v>898</v>
      </c>
      <c r="E150" s="545"/>
      <c r="F150" s="430" t="s">
        <v>28</v>
      </c>
      <c r="G150" s="545"/>
      <c r="H150" s="429" t="s">
        <v>1526</v>
      </c>
      <c r="I150" s="436" t="s">
        <v>856</v>
      </c>
    </row>
    <row r="151" spans="1:9">
      <c r="A151" s="31">
        <v>433</v>
      </c>
      <c r="B151" s="440" t="s">
        <v>1527</v>
      </c>
      <c r="C151" s="568">
        <v>34497</v>
      </c>
      <c r="D151" s="425" t="s">
        <v>898</v>
      </c>
      <c r="E151" s="545"/>
      <c r="F151" s="430">
        <v>1</v>
      </c>
      <c r="G151" s="545"/>
      <c r="H151" s="429" t="s">
        <v>1526</v>
      </c>
      <c r="I151" s="436" t="s">
        <v>856</v>
      </c>
    </row>
    <row r="152" spans="1:9">
      <c r="A152" s="31">
        <v>427</v>
      </c>
      <c r="B152" s="440" t="s">
        <v>1522</v>
      </c>
      <c r="C152" s="531">
        <v>1996</v>
      </c>
      <c r="D152" s="425" t="s">
        <v>898</v>
      </c>
      <c r="E152" s="545"/>
      <c r="F152" s="430">
        <v>1</v>
      </c>
      <c r="G152" s="545"/>
      <c r="H152" s="429" t="s">
        <v>1523</v>
      </c>
      <c r="I152" s="436" t="s">
        <v>1524</v>
      </c>
    </row>
    <row r="153" spans="1:9">
      <c r="A153" s="31">
        <v>426</v>
      </c>
      <c r="B153" s="440" t="s">
        <v>1534</v>
      </c>
      <c r="C153" s="531">
        <v>1997</v>
      </c>
      <c r="D153" s="425" t="s">
        <v>898</v>
      </c>
      <c r="E153" s="545"/>
      <c r="F153" s="430">
        <v>1</v>
      </c>
      <c r="G153" s="545"/>
      <c r="H153" s="429" t="s">
        <v>1535</v>
      </c>
      <c r="I153" s="436" t="s">
        <v>1524</v>
      </c>
    </row>
    <row r="154" spans="1:9">
      <c r="A154" s="31">
        <v>423</v>
      </c>
      <c r="B154" s="440" t="s">
        <v>1541</v>
      </c>
      <c r="C154" s="568">
        <v>36973</v>
      </c>
      <c r="D154" s="425" t="s">
        <v>898</v>
      </c>
      <c r="E154" s="545"/>
      <c r="F154" s="430">
        <v>2</v>
      </c>
      <c r="G154" s="545"/>
      <c r="H154" s="429" t="s">
        <v>1542</v>
      </c>
      <c r="I154" s="436" t="s">
        <v>1543</v>
      </c>
    </row>
    <row r="155" spans="1:9">
      <c r="A155" s="31">
        <v>421</v>
      </c>
      <c r="B155" s="440" t="s">
        <v>1531</v>
      </c>
      <c r="C155" s="531">
        <v>1997</v>
      </c>
      <c r="D155" s="425" t="s">
        <v>898</v>
      </c>
      <c r="E155" s="545"/>
      <c r="F155" s="430">
        <v>1</v>
      </c>
      <c r="G155" s="545"/>
      <c r="H155" s="429" t="s">
        <v>1532</v>
      </c>
      <c r="I155" s="436" t="s">
        <v>1533</v>
      </c>
    </row>
    <row r="156" spans="1:9">
      <c r="A156" s="31">
        <v>417</v>
      </c>
      <c r="B156" s="440" t="s">
        <v>1515</v>
      </c>
      <c r="C156" s="568">
        <v>34512</v>
      </c>
      <c r="D156" s="425" t="s">
        <v>898</v>
      </c>
      <c r="E156" s="545"/>
      <c r="F156" s="430" t="s">
        <v>26</v>
      </c>
      <c r="G156" s="545"/>
      <c r="H156" s="429" t="s">
        <v>900</v>
      </c>
      <c r="I156" s="436" t="s">
        <v>1516</v>
      </c>
    </row>
    <row r="157" spans="1:9">
      <c r="A157" s="31">
        <v>416</v>
      </c>
      <c r="B157" s="440" t="s">
        <v>1536</v>
      </c>
      <c r="C157" s="568">
        <v>35973</v>
      </c>
      <c r="D157" s="425" t="s">
        <v>898</v>
      </c>
      <c r="E157" s="545"/>
      <c r="F157" s="430">
        <v>1</v>
      </c>
      <c r="G157" s="545"/>
      <c r="H157" s="429" t="s">
        <v>1537</v>
      </c>
      <c r="I157" s="436" t="s">
        <v>1519</v>
      </c>
    </row>
    <row r="158" spans="1:9">
      <c r="A158" s="31">
        <v>415</v>
      </c>
      <c r="B158" s="440" t="s">
        <v>1517</v>
      </c>
      <c r="C158" s="568">
        <v>34874</v>
      </c>
      <c r="D158" s="425" t="s">
        <v>898</v>
      </c>
      <c r="E158" s="545"/>
      <c r="F158" s="430">
        <v>1</v>
      </c>
      <c r="G158" s="545"/>
      <c r="H158" s="429" t="s">
        <v>1518</v>
      </c>
      <c r="I158" s="436" t="s">
        <v>1519</v>
      </c>
    </row>
    <row r="159" spans="1:9">
      <c r="A159" s="31">
        <v>414</v>
      </c>
      <c r="B159" s="424" t="s">
        <v>1006</v>
      </c>
      <c r="C159" s="569">
        <v>36246</v>
      </c>
      <c r="D159" s="543" t="s">
        <v>874</v>
      </c>
      <c r="E159" s="545"/>
      <c r="F159" s="544">
        <v>1</v>
      </c>
      <c r="G159" s="545"/>
      <c r="H159" s="544" t="s">
        <v>1007</v>
      </c>
      <c r="I159" s="30" t="s">
        <v>981</v>
      </c>
    </row>
    <row r="160" spans="1:9">
      <c r="A160" s="31">
        <v>413</v>
      </c>
      <c r="B160" s="370" t="s">
        <v>1347</v>
      </c>
      <c r="C160" s="443">
        <v>36658</v>
      </c>
      <c r="D160" s="425" t="s">
        <v>874</v>
      </c>
      <c r="E160" s="545"/>
      <c r="F160" s="430">
        <v>2</v>
      </c>
      <c r="G160" s="545"/>
      <c r="H160" s="429" t="s">
        <v>1348</v>
      </c>
      <c r="I160" s="436"/>
    </row>
    <row r="161" spans="1:9">
      <c r="A161" s="31">
        <v>412</v>
      </c>
      <c r="B161" s="424" t="s">
        <v>1011</v>
      </c>
      <c r="C161" s="570">
        <v>36349</v>
      </c>
      <c r="D161" s="543" t="s">
        <v>874</v>
      </c>
      <c r="E161" s="545"/>
      <c r="F161" s="30">
        <v>2</v>
      </c>
      <c r="G161" s="545"/>
      <c r="H161" s="544" t="s">
        <v>1012</v>
      </c>
      <c r="I161" s="30" t="s">
        <v>978</v>
      </c>
    </row>
    <row r="162" spans="1:9">
      <c r="A162" s="31">
        <v>411</v>
      </c>
      <c r="B162" s="424" t="s">
        <v>1004</v>
      </c>
      <c r="C162" s="570">
        <v>36220</v>
      </c>
      <c r="D162" s="543" t="s">
        <v>874</v>
      </c>
      <c r="E162" s="545"/>
      <c r="F162" s="30" t="s">
        <v>28</v>
      </c>
      <c r="G162" s="545"/>
      <c r="H162" s="544" t="s">
        <v>1005</v>
      </c>
      <c r="I162" s="544" t="s">
        <v>978</v>
      </c>
    </row>
    <row r="163" spans="1:9">
      <c r="A163" s="31">
        <v>410</v>
      </c>
      <c r="B163" s="424" t="s">
        <v>1010</v>
      </c>
      <c r="C163" s="570">
        <v>36331</v>
      </c>
      <c r="D163" s="543" t="s">
        <v>874</v>
      </c>
      <c r="E163" s="545"/>
      <c r="F163" s="30">
        <v>1</v>
      </c>
      <c r="G163" s="545"/>
      <c r="H163" s="544" t="s">
        <v>1009</v>
      </c>
      <c r="I163" s="30" t="s">
        <v>978</v>
      </c>
    </row>
    <row r="164" spans="1:9">
      <c r="A164" s="31">
        <v>409</v>
      </c>
      <c r="B164" s="424" t="s">
        <v>1008</v>
      </c>
      <c r="C164" s="569">
        <v>36247</v>
      </c>
      <c r="D164" s="543" t="s">
        <v>874</v>
      </c>
      <c r="E164" s="545"/>
      <c r="F164" s="544">
        <v>2</v>
      </c>
      <c r="G164" s="545"/>
      <c r="H164" s="544" t="s">
        <v>1009</v>
      </c>
      <c r="I164" s="30" t="s">
        <v>978</v>
      </c>
    </row>
    <row r="165" spans="1:9">
      <c r="A165" s="31">
        <v>397</v>
      </c>
      <c r="B165" s="424" t="s">
        <v>990</v>
      </c>
      <c r="C165" s="570">
        <v>35576</v>
      </c>
      <c r="D165" s="543" t="s">
        <v>874</v>
      </c>
      <c r="E165" s="545"/>
      <c r="F165" s="30">
        <v>1</v>
      </c>
      <c r="G165" s="545"/>
      <c r="H165" s="544" t="s">
        <v>991</v>
      </c>
      <c r="I165" s="544" t="s">
        <v>987</v>
      </c>
    </row>
    <row r="166" spans="1:9">
      <c r="A166" s="31">
        <v>396</v>
      </c>
      <c r="B166" s="424" t="s">
        <v>1003</v>
      </c>
      <c r="C166" s="570">
        <v>36094</v>
      </c>
      <c r="D166" s="543" t="s">
        <v>874</v>
      </c>
      <c r="E166" s="545"/>
      <c r="F166" s="30">
        <v>1</v>
      </c>
      <c r="G166" s="545"/>
      <c r="H166" s="544" t="s">
        <v>1001</v>
      </c>
      <c r="I166" s="30" t="s">
        <v>1002</v>
      </c>
    </row>
    <row r="167" spans="1:9">
      <c r="A167" s="31">
        <v>395</v>
      </c>
      <c r="B167" s="424" t="s">
        <v>996</v>
      </c>
      <c r="C167" s="570">
        <v>35822</v>
      </c>
      <c r="D167" s="543" t="s">
        <v>874</v>
      </c>
      <c r="E167" s="545"/>
      <c r="F167" s="30">
        <v>1</v>
      </c>
      <c r="G167" s="545"/>
      <c r="H167" s="544" t="s">
        <v>997</v>
      </c>
      <c r="I167" s="544" t="s">
        <v>981</v>
      </c>
    </row>
    <row r="168" spans="1:9">
      <c r="A168" s="31">
        <v>394</v>
      </c>
      <c r="B168" s="424" t="s">
        <v>998</v>
      </c>
      <c r="C168" s="570">
        <v>35870</v>
      </c>
      <c r="D168" s="543" t="s">
        <v>874</v>
      </c>
      <c r="E168" s="545"/>
      <c r="F168" s="30">
        <v>1</v>
      </c>
      <c r="G168" s="545"/>
      <c r="H168" s="544" t="s">
        <v>999</v>
      </c>
      <c r="I168" s="30" t="s">
        <v>981</v>
      </c>
    </row>
    <row r="169" spans="1:9">
      <c r="A169" s="31">
        <v>393</v>
      </c>
      <c r="B169" s="424" t="s">
        <v>994</v>
      </c>
      <c r="C169" s="570">
        <v>35727</v>
      </c>
      <c r="D169" s="543" t="s">
        <v>874</v>
      </c>
      <c r="E169" s="545"/>
      <c r="F169" s="30" t="s">
        <v>28</v>
      </c>
      <c r="G169" s="545"/>
      <c r="H169" s="544" t="s">
        <v>995</v>
      </c>
      <c r="I169" s="30" t="s">
        <v>987</v>
      </c>
    </row>
    <row r="170" spans="1:9">
      <c r="A170" s="31">
        <v>392</v>
      </c>
      <c r="B170" s="424" t="s">
        <v>984</v>
      </c>
      <c r="C170" s="569">
        <v>34759</v>
      </c>
      <c r="D170" s="543" t="s">
        <v>874</v>
      </c>
      <c r="E170" s="545"/>
      <c r="F170" s="544" t="s">
        <v>28</v>
      </c>
      <c r="G170" s="545"/>
      <c r="H170" s="544" t="s">
        <v>902</v>
      </c>
      <c r="I170" s="544" t="s">
        <v>981</v>
      </c>
    </row>
    <row r="171" spans="1:9">
      <c r="A171" s="31">
        <v>391</v>
      </c>
      <c r="B171" s="424" t="s">
        <v>982</v>
      </c>
      <c r="C171" s="570">
        <v>34572</v>
      </c>
      <c r="D171" s="543" t="s">
        <v>874</v>
      </c>
      <c r="E171" s="545"/>
      <c r="F171" s="30" t="s">
        <v>28</v>
      </c>
      <c r="G171" s="545"/>
      <c r="H171" s="544" t="s">
        <v>983</v>
      </c>
      <c r="I171" s="30" t="s">
        <v>981</v>
      </c>
    </row>
    <row r="172" spans="1:9">
      <c r="A172" s="31">
        <v>390</v>
      </c>
      <c r="B172" s="424" t="s">
        <v>988</v>
      </c>
      <c r="C172" s="569">
        <v>35313</v>
      </c>
      <c r="D172" s="543" t="s">
        <v>874</v>
      </c>
      <c r="E172" s="545"/>
      <c r="F172" s="544" t="s">
        <v>27</v>
      </c>
      <c r="G172" s="545"/>
      <c r="H172" s="544" t="s">
        <v>989</v>
      </c>
      <c r="I172" s="544" t="s">
        <v>981</v>
      </c>
    </row>
    <row r="173" spans="1:9">
      <c r="A173" s="31">
        <v>389</v>
      </c>
      <c r="B173" s="424" t="s">
        <v>985</v>
      </c>
      <c r="C173" s="569">
        <v>35284</v>
      </c>
      <c r="D173" s="543" t="s">
        <v>874</v>
      </c>
      <c r="E173" s="545"/>
      <c r="F173" s="544" t="s">
        <v>27</v>
      </c>
      <c r="G173" s="545"/>
      <c r="H173" s="544" t="s">
        <v>986</v>
      </c>
      <c r="I173" s="544" t="s">
        <v>987</v>
      </c>
    </row>
    <row r="174" spans="1:9">
      <c r="A174" s="31">
        <v>383</v>
      </c>
      <c r="B174" s="370" t="s">
        <v>1349</v>
      </c>
      <c r="C174" s="443">
        <v>33264</v>
      </c>
      <c r="D174" s="425" t="s">
        <v>874</v>
      </c>
      <c r="E174" s="545"/>
      <c r="F174" s="430" t="s">
        <v>28</v>
      </c>
      <c r="G174" s="545"/>
      <c r="H174" s="429" t="s">
        <v>1350</v>
      </c>
      <c r="I174" s="436" t="s">
        <v>1351</v>
      </c>
    </row>
    <row r="175" spans="1:9">
      <c r="A175" s="31">
        <v>379</v>
      </c>
      <c r="B175" s="424" t="s">
        <v>976</v>
      </c>
      <c r="C175" s="569">
        <v>34223</v>
      </c>
      <c r="D175" s="543" t="s">
        <v>874</v>
      </c>
      <c r="E175" s="545"/>
      <c r="F175" s="542" t="s">
        <v>27</v>
      </c>
      <c r="G175" s="545"/>
      <c r="H175" s="544" t="s">
        <v>977</v>
      </c>
      <c r="I175" s="544" t="s">
        <v>978</v>
      </c>
    </row>
    <row r="176" spans="1:9">
      <c r="A176" s="427">
        <v>378</v>
      </c>
      <c r="B176" s="428" t="s">
        <v>1371</v>
      </c>
      <c r="C176" s="441">
        <v>34872</v>
      </c>
      <c r="D176" s="428" t="s">
        <v>970</v>
      </c>
      <c r="E176" s="545"/>
      <c r="F176" s="427">
        <v>1</v>
      </c>
      <c r="G176" s="550" t="s">
        <v>821</v>
      </c>
      <c r="H176" s="428" t="s">
        <v>1372</v>
      </c>
      <c r="I176" s="428" t="s">
        <v>1362</v>
      </c>
    </row>
    <row r="177" spans="1:9">
      <c r="A177" s="427">
        <v>377</v>
      </c>
      <c r="B177" s="428" t="s">
        <v>1369</v>
      </c>
      <c r="C177" s="441">
        <v>34647</v>
      </c>
      <c r="D177" s="428" t="s">
        <v>970</v>
      </c>
      <c r="E177" s="545"/>
      <c r="F177" s="427">
        <v>1</v>
      </c>
      <c r="G177" s="550" t="s">
        <v>821</v>
      </c>
      <c r="H177" s="428" t="s">
        <v>1370</v>
      </c>
      <c r="I177" s="428" t="s">
        <v>1362</v>
      </c>
    </row>
    <row r="178" spans="1:9">
      <c r="A178" s="427">
        <v>375</v>
      </c>
      <c r="B178" s="428" t="s">
        <v>1367</v>
      </c>
      <c r="C178" s="441">
        <v>35600</v>
      </c>
      <c r="D178" s="428" t="s">
        <v>970</v>
      </c>
      <c r="E178" s="545"/>
      <c r="F178" s="427">
        <v>1</v>
      </c>
      <c r="G178" s="550" t="s">
        <v>821</v>
      </c>
      <c r="H178" s="428" t="s">
        <v>1368</v>
      </c>
      <c r="I178" s="428" t="s">
        <v>1362</v>
      </c>
    </row>
    <row r="179" spans="1:9">
      <c r="A179" s="31">
        <v>374</v>
      </c>
      <c r="B179" s="370" t="s">
        <v>1365</v>
      </c>
      <c r="C179" s="443">
        <v>34865</v>
      </c>
      <c r="D179" s="425" t="s">
        <v>970</v>
      </c>
      <c r="E179" s="545"/>
      <c r="F179" s="430">
        <v>1</v>
      </c>
      <c r="G179" s="364" t="s">
        <v>821</v>
      </c>
      <c r="H179" s="429" t="s">
        <v>1366</v>
      </c>
      <c r="I179" s="436" t="s">
        <v>1362</v>
      </c>
    </row>
    <row r="180" spans="1:9">
      <c r="A180" s="31">
        <v>373</v>
      </c>
      <c r="B180" s="370" t="s">
        <v>1363</v>
      </c>
      <c r="C180" s="443">
        <v>34688</v>
      </c>
      <c r="D180" s="425" t="s">
        <v>970</v>
      </c>
      <c r="E180" s="545"/>
      <c r="F180" s="430" t="s">
        <v>28</v>
      </c>
      <c r="G180" s="364" t="s">
        <v>821</v>
      </c>
      <c r="H180" s="429" t="s">
        <v>1364</v>
      </c>
      <c r="I180" s="436" t="s">
        <v>1362</v>
      </c>
    </row>
    <row r="181" spans="1:9">
      <c r="A181" s="31">
        <v>372</v>
      </c>
      <c r="B181" s="370" t="s">
        <v>1360</v>
      </c>
      <c r="C181" s="443">
        <v>34971</v>
      </c>
      <c r="D181" s="425" t="s">
        <v>970</v>
      </c>
      <c r="E181" s="545"/>
      <c r="F181" s="430" t="s">
        <v>28</v>
      </c>
      <c r="G181" s="364" t="s">
        <v>821</v>
      </c>
      <c r="H181" s="429" t="s">
        <v>1361</v>
      </c>
      <c r="I181" s="436" t="s">
        <v>1362</v>
      </c>
    </row>
    <row r="182" spans="1:9">
      <c r="A182" s="31">
        <v>371</v>
      </c>
      <c r="B182" s="370" t="s">
        <v>1358</v>
      </c>
      <c r="C182" s="443">
        <v>35333</v>
      </c>
      <c r="D182" s="425" t="s">
        <v>970</v>
      </c>
      <c r="E182" s="545"/>
      <c r="F182" s="430">
        <v>1</v>
      </c>
      <c r="G182" s="364" t="s">
        <v>821</v>
      </c>
      <c r="H182" s="429" t="s">
        <v>1359</v>
      </c>
      <c r="I182" s="436" t="s">
        <v>1357</v>
      </c>
    </row>
    <row r="183" spans="1:9">
      <c r="A183" s="31">
        <v>368</v>
      </c>
      <c r="B183" s="370" t="s">
        <v>1355</v>
      </c>
      <c r="C183" s="443">
        <v>33212</v>
      </c>
      <c r="D183" s="425" t="s">
        <v>970</v>
      </c>
      <c r="E183" s="545"/>
      <c r="F183" s="430" t="s">
        <v>28</v>
      </c>
      <c r="G183" s="364" t="s">
        <v>821</v>
      </c>
      <c r="H183" s="429" t="s">
        <v>1356</v>
      </c>
      <c r="I183" s="436" t="s">
        <v>1357</v>
      </c>
    </row>
    <row r="184" spans="1:9">
      <c r="A184" s="31">
        <v>367</v>
      </c>
      <c r="B184" s="370" t="s">
        <v>1352</v>
      </c>
      <c r="C184" s="443">
        <v>36293</v>
      </c>
      <c r="D184" s="425" t="s">
        <v>970</v>
      </c>
      <c r="E184" s="545"/>
      <c r="F184" s="430">
        <v>1</v>
      </c>
      <c r="G184" s="364" t="s">
        <v>821</v>
      </c>
      <c r="H184" s="429" t="s">
        <v>1353</v>
      </c>
      <c r="I184" s="436" t="s">
        <v>1354</v>
      </c>
    </row>
    <row r="185" spans="1:9">
      <c r="A185" s="31">
        <v>359</v>
      </c>
      <c r="B185" s="423" t="s">
        <v>1400</v>
      </c>
      <c r="C185" s="443">
        <v>36589</v>
      </c>
      <c r="D185" s="425" t="s">
        <v>896</v>
      </c>
      <c r="E185" s="545"/>
      <c r="F185" s="430">
        <v>1</v>
      </c>
      <c r="G185" s="546"/>
      <c r="H185" s="429" t="s">
        <v>897</v>
      </c>
      <c r="I185" s="436" t="s">
        <v>1401</v>
      </c>
    </row>
    <row r="186" spans="1:9">
      <c r="A186" s="31">
        <v>358</v>
      </c>
      <c r="B186" s="440" t="s">
        <v>1402</v>
      </c>
      <c r="C186" s="443">
        <v>35605</v>
      </c>
      <c r="D186" s="425" t="s">
        <v>896</v>
      </c>
      <c r="E186" s="545"/>
      <c r="F186" s="430" t="s">
        <v>28</v>
      </c>
      <c r="G186" s="546"/>
      <c r="H186" s="429" t="s">
        <v>897</v>
      </c>
      <c r="I186" s="578" t="s">
        <v>1401</v>
      </c>
    </row>
    <row r="187" spans="1:9">
      <c r="A187" s="427">
        <v>357</v>
      </c>
      <c r="B187" s="428" t="s">
        <v>1405</v>
      </c>
      <c r="C187" s="441">
        <v>36701</v>
      </c>
      <c r="D187" s="428" t="s">
        <v>896</v>
      </c>
      <c r="E187" s="546"/>
      <c r="F187" s="550">
        <v>2</v>
      </c>
      <c r="G187" s="546"/>
      <c r="H187" s="428" t="s">
        <v>1406</v>
      </c>
      <c r="I187" s="428" t="s">
        <v>1401</v>
      </c>
    </row>
    <row r="188" spans="1:9">
      <c r="A188" s="31">
        <v>356</v>
      </c>
      <c r="B188" s="440" t="s">
        <v>1403</v>
      </c>
      <c r="C188" s="443">
        <v>35709</v>
      </c>
      <c r="D188" s="425" t="s">
        <v>896</v>
      </c>
      <c r="E188" s="545"/>
      <c r="F188" s="430" t="s">
        <v>28</v>
      </c>
      <c r="G188" s="546"/>
      <c r="H188" s="429" t="s">
        <v>1404</v>
      </c>
      <c r="I188" s="436" t="s">
        <v>1401</v>
      </c>
    </row>
    <row r="189" spans="1:9">
      <c r="A189" s="427">
        <v>355</v>
      </c>
      <c r="B189" s="428" t="s">
        <v>1407</v>
      </c>
      <c r="C189" s="441">
        <v>37007</v>
      </c>
      <c r="D189" s="428" t="s">
        <v>896</v>
      </c>
      <c r="E189" s="545"/>
      <c r="F189" s="427">
        <v>2</v>
      </c>
      <c r="G189" s="546"/>
      <c r="H189" s="428" t="s">
        <v>1408</v>
      </c>
      <c r="I189" s="428" t="s">
        <v>1401</v>
      </c>
    </row>
    <row r="190" spans="1:9">
      <c r="A190" s="31">
        <v>354</v>
      </c>
      <c r="B190" s="440" t="s">
        <v>1409</v>
      </c>
      <c r="C190" s="443">
        <v>36371</v>
      </c>
      <c r="D190" s="425" t="s">
        <v>896</v>
      </c>
      <c r="E190" s="545"/>
      <c r="F190" s="430">
        <v>1</v>
      </c>
      <c r="G190" s="546"/>
      <c r="H190" s="429" t="s">
        <v>1410</v>
      </c>
      <c r="I190" s="436" t="s">
        <v>1401</v>
      </c>
    </row>
    <row r="191" spans="1:9">
      <c r="A191" s="31">
        <v>353</v>
      </c>
      <c r="B191" s="440" t="s">
        <v>1411</v>
      </c>
      <c r="C191" s="443">
        <v>35389</v>
      </c>
      <c r="D191" s="425" t="s">
        <v>896</v>
      </c>
      <c r="E191" s="545"/>
      <c r="F191" s="430">
        <v>2</v>
      </c>
      <c r="G191" s="546"/>
      <c r="H191" s="429" t="s">
        <v>1412</v>
      </c>
      <c r="I191" s="436" t="s">
        <v>1401</v>
      </c>
    </row>
    <row r="192" spans="1:9">
      <c r="A192" s="31">
        <v>352</v>
      </c>
      <c r="B192" s="423" t="s">
        <v>1413</v>
      </c>
      <c r="C192" s="443">
        <v>36561</v>
      </c>
      <c r="D192" s="425" t="s">
        <v>896</v>
      </c>
      <c r="E192" s="545"/>
      <c r="F192" s="430">
        <v>1</v>
      </c>
      <c r="G192" s="546"/>
      <c r="H192" s="429" t="s">
        <v>1414</v>
      </c>
      <c r="I192" s="436" t="s">
        <v>1401</v>
      </c>
    </row>
    <row r="193" spans="1:9">
      <c r="A193" s="31">
        <v>351</v>
      </c>
      <c r="B193" s="423" t="s">
        <v>1415</v>
      </c>
      <c r="C193" s="443">
        <v>35796</v>
      </c>
      <c r="D193" s="425" t="s">
        <v>896</v>
      </c>
      <c r="E193" s="545"/>
      <c r="F193" s="430" t="s">
        <v>28</v>
      </c>
      <c r="G193" s="546"/>
      <c r="H193" s="429" t="s">
        <v>1416</v>
      </c>
      <c r="I193" s="436" t="s">
        <v>1417</v>
      </c>
    </row>
    <row r="194" spans="1:9">
      <c r="A194" s="31">
        <v>350</v>
      </c>
      <c r="B194" s="423" t="s">
        <v>1418</v>
      </c>
      <c r="C194" s="443">
        <v>35913</v>
      </c>
      <c r="D194" s="425" t="s">
        <v>896</v>
      </c>
      <c r="E194" s="545"/>
      <c r="F194" s="430" t="s">
        <v>28</v>
      </c>
      <c r="G194" s="546"/>
      <c r="H194" s="429" t="s">
        <v>1419</v>
      </c>
      <c r="I194" s="436" t="s">
        <v>1401</v>
      </c>
    </row>
    <row r="195" spans="1:9">
      <c r="A195" s="31">
        <v>349</v>
      </c>
      <c r="B195" s="423" t="s">
        <v>1420</v>
      </c>
      <c r="C195" s="443">
        <v>34841</v>
      </c>
      <c r="D195" s="425" t="s">
        <v>896</v>
      </c>
      <c r="E195" s="545"/>
      <c r="F195" s="430" t="s">
        <v>28</v>
      </c>
      <c r="G195" s="546"/>
      <c r="H195" s="429" t="s">
        <v>1421</v>
      </c>
      <c r="I195" s="436" t="s">
        <v>1401</v>
      </c>
    </row>
    <row r="196" spans="1:9">
      <c r="A196" s="427">
        <v>347</v>
      </c>
      <c r="B196" s="529" t="s">
        <v>1256</v>
      </c>
      <c r="C196" s="441">
        <v>35631</v>
      </c>
      <c r="D196" s="428" t="s">
        <v>973</v>
      </c>
      <c r="E196" s="545"/>
      <c r="F196" s="427" t="s">
        <v>28</v>
      </c>
      <c r="G196" s="427"/>
      <c r="H196" s="428" t="s">
        <v>1254</v>
      </c>
      <c r="I196" s="428" t="s">
        <v>1255</v>
      </c>
    </row>
    <row r="197" spans="1:9">
      <c r="A197" s="427">
        <v>347</v>
      </c>
      <c r="B197" s="529" t="s">
        <v>1256</v>
      </c>
      <c r="C197" s="441">
        <v>35631</v>
      </c>
      <c r="D197" s="428" t="s">
        <v>973</v>
      </c>
      <c r="E197" s="545"/>
      <c r="F197" s="427" t="s">
        <v>28</v>
      </c>
      <c r="G197" s="546"/>
      <c r="H197" s="428" t="s">
        <v>1254</v>
      </c>
      <c r="I197" s="428" t="s">
        <v>1255</v>
      </c>
    </row>
    <row r="198" spans="1:9">
      <c r="A198" s="427">
        <v>345</v>
      </c>
      <c r="B198" s="428" t="s">
        <v>1253</v>
      </c>
      <c r="C198" s="441">
        <v>35417</v>
      </c>
      <c r="D198" s="428" t="s">
        <v>973</v>
      </c>
      <c r="E198" s="545"/>
      <c r="F198" s="427" t="s">
        <v>28</v>
      </c>
      <c r="G198" s="427"/>
      <c r="H198" s="428" t="s">
        <v>1254</v>
      </c>
      <c r="I198" s="428" t="s">
        <v>1255</v>
      </c>
    </row>
    <row r="199" spans="1:9">
      <c r="A199" s="427">
        <v>345</v>
      </c>
      <c r="B199" s="428" t="s">
        <v>1253</v>
      </c>
      <c r="C199" s="441">
        <v>35417</v>
      </c>
      <c r="D199" s="428" t="s">
        <v>973</v>
      </c>
      <c r="E199" s="545"/>
      <c r="F199" s="427" t="s">
        <v>28</v>
      </c>
      <c r="G199" s="546"/>
      <c r="H199" s="428" t="s">
        <v>1254</v>
      </c>
      <c r="I199" s="428" t="s">
        <v>1255</v>
      </c>
    </row>
    <row r="200" spans="1:9" ht="15.75" thickBot="1">
      <c r="A200" s="427">
        <v>344</v>
      </c>
      <c r="B200" s="428" t="s">
        <v>1250</v>
      </c>
      <c r="C200" s="441">
        <v>35129</v>
      </c>
      <c r="D200" s="428" t="s">
        <v>973</v>
      </c>
      <c r="E200" s="545"/>
      <c r="F200" s="427" t="s">
        <v>28</v>
      </c>
      <c r="G200" s="427"/>
      <c r="H200" s="428" t="s">
        <v>1251</v>
      </c>
      <c r="I200" s="428" t="s">
        <v>1252</v>
      </c>
    </row>
    <row r="201" spans="1:9" ht="15.75" thickBot="1">
      <c r="A201" s="427">
        <v>344</v>
      </c>
      <c r="B201" s="634" t="s">
        <v>1250</v>
      </c>
      <c r="C201" s="643">
        <v>35129</v>
      </c>
      <c r="D201" s="634" t="s">
        <v>973</v>
      </c>
      <c r="E201" s="545"/>
      <c r="F201" s="657" t="s">
        <v>28</v>
      </c>
      <c r="G201" s="546"/>
      <c r="H201" s="634" t="s">
        <v>1251</v>
      </c>
      <c r="I201" s="634" t="s">
        <v>1252</v>
      </c>
    </row>
    <row r="202" spans="1:9" ht="15.75" thickBot="1">
      <c r="A202" s="31">
        <v>342</v>
      </c>
      <c r="B202" s="639" t="s">
        <v>972</v>
      </c>
      <c r="C202" s="653">
        <v>1999</v>
      </c>
      <c r="D202" s="554" t="s">
        <v>973</v>
      </c>
      <c r="E202" s="545"/>
      <c r="F202" s="557"/>
      <c r="G202" s="546"/>
      <c r="H202" s="636" t="s">
        <v>974</v>
      </c>
      <c r="I202" s="670" t="s">
        <v>975</v>
      </c>
    </row>
    <row r="203" spans="1:9" ht="15.75" thickBot="1">
      <c r="A203" s="31">
        <v>334</v>
      </c>
      <c r="B203" s="640" t="s">
        <v>1325</v>
      </c>
      <c r="C203" s="576">
        <v>36188</v>
      </c>
      <c r="D203" s="554" t="s">
        <v>875</v>
      </c>
      <c r="E203" s="545"/>
      <c r="F203" s="558" t="s">
        <v>28</v>
      </c>
      <c r="G203" s="546"/>
      <c r="H203" s="562" t="s">
        <v>1326</v>
      </c>
      <c r="I203" s="668" t="s">
        <v>1284</v>
      </c>
    </row>
    <row r="204" spans="1:9" ht="15.75" thickBot="1">
      <c r="A204" s="31">
        <v>333</v>
      </c>
      <c r="B204" s="640" t="s">
        <v>1327</v>
      </c>
      <c r="C204" s="576">
        <v>36219</v>
      </c>
      <c r="D204" s="554" t="s">
        <v>875</v>
      </c>
      <c r="E204" s="545"/>
      <c r="F204" s="558" t="s">
        <v>28</v>
      </c>
      <c r="G204" s="546"/>
      <c r="H204" s="562" t="s">
        <v>1323</v>
      </c>
      <c r="I204" s="668" t="s">
        <v>862</v>
      </c>
    </row>
    <row r="205" spans="1:9" ht="15.75" thickBot="1">
      <c r="A205" s="31">
        <v>332</v>
      </c>
      <c r="B205" s="640" t="s">
        <v>1324</v>
      </c>
      <c r="C205" s="576">
        <v>36317</v>
      </c>
      <c r="D205" s="554" t="s">
        <v>875</v>
      </c>
      <c r="E205" s="545"/>
      <c r="F205" s="558">
        <v>2</v>
      </c>
      <c r="G205" s="545"/>
      <c r="H205" s="562" t="s">
        <v>1289</v>
      </c>
      <c r="I205" s="668" t="s">
        <v>1281</v>
      </c>
    </row>
    <row r="206" spans="1:9" ht="15.75" thickBot="1">
      <c r="A206" s="31">
        <v>331</v>
      </c>
      <c r="B206" s="640" t="s">
        <v>1322</v>
      </c>
      <c r="C206" s="576">
        <v>36824</v>
      </c>
      <c r="D206" s="554" t="s">
        <v>875</v>
      </c>
      <c r="E206" s="545"/>
      <c r="F206" s="558">
        <v>1</v>
      </c>
      <c r="G206" s="545"/>
      <c r="H206" s="562" t="s">
        <v>1323</v>
      </c>
      <c r="I206" s="668" t="s">
        <v>862</v>
      </c>
    </row>
    <row r="207" spans="1:9" ht="15.75" thickBot="1">
      <c r="A207" s="31">
        <v>330</v>
      </c>
      <c r="B207" s="641" t="s">
        <v>1320</v>
      </c>
      <c r="C207" s="580">
        <v>36873</v>
      </c>
      <c r="D207" s="554" t="s">
        <v>875</v>
      </c>
      <c r="E207" s="545"/>
      <c r="F207" s="584">
        <v>2</v>
      </c>
      <c r="G207" s="545"/>
      <c r="H207" s="556" t="s">
        <v>1321</v>
      </c>
      <c r="I207" s="671" t="s">
        <v>1263</v>
      </c>
    </row>
    <row r="208" spans="1:9" ht="15.75" thickBot="1">
      <c r="A208" s="31">
        <v>329</v>
      </c>
      <c r="B208" s="640" t="s">
        <v>1316</v>
      </c>
      <c r="C208" s="576">
        <v>36369</v>
      </c>
      <c r="D208" s="554" t="s">
        <v>875</v>
      </c>
      <c r="E208" s="545"/>
      <c r="F208" s="558">
        <v>1</v>
      </c>
      <c r="G208" s="545"/>
      <c r="H208" s="562" t="s">
        <v>1317</v>
      </c>
      <c r="I208" s="668" t="s">
        <v>862</v>
      </c>
    </row>
    <row r="209" spans="1:9" ht="15.75" thickBot="1">
      <c r="A209" s="31">
        <v>328</v>
      </c>
      <c r="B209" s="640" t="s">
        <v>1318</v>
      </c>
      <c r="C209" s="576">
        <v>36464</v>
      </c>
      <c r="D209" s="554" t="s">
        <v>875</v>
      </c>
      <c r="E209" s="545"/>
      <c r="F209" s="558">
        <v>1</v>
      </c>
      <c r="G209" s="545"/>
      <c r="H209" s="562" t="s">
        <v>1319</v>
      </c>
      <c r="I209" s="671" t="s">
        <v>1309</v>
      </c>
    </row>
    <row r="210" spans="1:9" ht="15.75" thickBot="1">
      <c r="A210" s="31">
        <v>319</v>
      </c>
      <c r="B210" s="640" t="s">
        <v>1311</v>
      </c>
      <c r="C210" s="576">
        <v>36873</v>
      </c>
      <c r="D210" s="554" t="s">
        <v>875</v>
      </c>
      <c r="E210" s="545"/>
      <c r="F210" s="558">
        <v>2</v>
      </c>
      <c r="G210" s="545"/>
      <c r="H210" s="562" t="s">
        <v>1312</v>
      </c>
      <c r="I210" s="668" t="s">
        <v>1313</v>
      </c>
    </row>
    <row r="211" spans="1:9" ht="15.75" thickBot="1">
      <c r="A211" s="31">
        <v>318</v>
      </c>
      <c r="B211" s="641" t="s">
        <v>1314</v>
      </c>
      <c r="C211" s="580">
        <v>36235</v>
      </c>
      <c r="D211" s="554" t="s">
        <v>875</v>
      </c>
      <c r="E211" s="545"/>
      <c r="F211" s="584">
        <v>1</v>
      </c>
      <c r="G211" s="545"/>
      <c r="H211" s="585" t="s">
        <v>1315</v>
      </c>
      <c r="I211" s="671" t="s">
        <v>1313</v>
      </c>
    </row>
    <row r="212" spans="1:9" ht="15.75" thickBot="1">
      <c r="A212" s="31">
        <v>317</v>
      </c>
      <c r="B212" s="640" t="s">
        <v>1303</v>
      </c>
      <c r="C212" s="576">
        <v>33532</v>
      </c>
      <c r="D212" s="554" t="s">
        <v>875</v>
      </c>
      <c r="E212" s="545"/>
      <c r="F212" s="558" t="s">
        <v>28</v>
      </c>
      <c r="G212" s="545"/>
      <c r="H212" s="563" t="s">
        <v>1304</v>
      </c>
      <c r="I212" s="671" t="s">
        <v>1263</v>
      </c>
    </row>
    <row r="213" spans="1:9" ht="15.75" thickBot="1">
      <c r="A213" s="31">
        <v>316</v>
      </c>
      <c r="B213" s="642" t="s">
        <v>1305</v>
      </c>
      <c r="C213" s="654">
        <v>33936</v>
      </c>
      <c r="D213" s="555" t="s">
        <v>875</v>
      </c>
      <c r="E213" s="545"/>
      <c r="F213" s="430" t="s">
        <v>27</v>
      </c>
      <c r="G213" s="545"/>
      <c r="H213" s="577" t="s">
        <v>1306</v>
      </c>
      <c r="I213" s="436" t="s">
        <v>1263</v>
      </c>
    </row>
    <row r="214" spans="1:9" ht="15.75" thickBot="1">
      <c r="A214" s="31">
        <v>315</v>
      </c>
      <c r="B214" s="641" t="s">
        <v>1307</v>
      </c>
      <c r="C214" s="654">
        <v>33308</v>
      </c>
      <c r="D214" s="425" t="s">
        <v>875</v>
      </c>
      <c r="E214" s="545"/>
      <c r="F214" s="430" t="s">
        <v>27</v>
      </c>
      <c r="G214" s="545"/>
      <c r="H214" s="577" t="s">
        <v>1308</v>
      </c>
      <c r="I214" s="578" t="s">
        <v>1309</v>
      </c>
    </row>
    <row r="215" spans="1:9">
      <c r="A215" s="31">
        <v>314</v>
      </c>
      <c r="B215" s="370" t="s">
        <v>1310</v>
      </c>
      <c r="C215" s="443">
        <v>32239</v>
      </c>
      <c r="D215" s="425" t="s">
        <v>875</v>
      </c>
      <c r="E215" s="545"/>
      <c r="F215" s="430" t="s">
        <v>27</v>
      </c>
      <c r="G215" s="545"/>
      <c r="H215" s="429" t="s">
        <v>1299</v>
      </c>
      <c r="I215" s="436" t="s">
        <v>1263</v>
      </c>
    </row>
    <row r="216" spans="1:9">
      <c r="A216" s="31">
        <v>313</v>
      </c>
      <c r="B216" s="370" t="s">
        <v>1302</v>
      </c>
      <c r="C216" s="443">
        <v>34071</v>
      </c>
      <c r="D216" s="425" t="s">
        <v>875</v>
      </c>
      <c r="E216" s="545"/>
      <c r="F216" s="430" t="s">
        <v>28</v>
      </c>
      <c r="G216" s="545"/>
      <c r="H216" s="429" t="s">
        <v>1301</v>
      </c>
      <c r="I216" s="436" t="s">
        <v>1263</v>
      </c>
    </row>
    <row r="217" spans="1:9">
      <c r="A217" s="31">
        <v>312</v>
      </c>
      <c r="B217" s="370" t="s">
        <v>1300</v>
      </c>
      <c r="C217" s="443">
        <v>34071</v>
      </c>
      <c r="D217" s="425" t="s">
        <v>875</v>
      </c>
      <c r="E217" s="545"/>
      <c r="F217" s="430" t="s">
        <v>28</v>
      </c>
      <c r="G217" s="545"/>
      <c r="H217" s="429" t="s">
        <v>1301</v>
      </c>
      <c r="I217" s="436" t="s">
        <v>1263</v>
      </c>
    </row>
    <row r="218" spans="1:9">
      <c r="A218" s="31">
        <v>311</v>
      </c>
      <c r="B218" s="370" t="s">
        <v>1286</v>
      </c>
      <c r="C218" s="443">
        <v>34156</v>
      </c>
      <c r="D218" s="425" t="s">
        <v>875</v>
      </c>
      <c r="E218" s="545"/>
      <c r="F218" s="430" t="s">
        <v>28</v>
      </c>
      <c r="G218" s="545"/>
      <c r="H218" s="429" t="s">
        <v>1287</v>
      </c>
      <c r="I218" s="436" t="s">
        <v>1263</v>
      </c>
    </row>
    <row r="219" spans="1:9">
      <c r="A219" s="31">
        <v>310</v>
      </c>
      <c r="B219" s="532" t="s">
        <v>1291</v>
      </c>
      <c r="C219" s="533">
        <v>33679</v>
      </c>
      <c r="D219" s="425" t="s">
        <v>875</v>
      </c>
      <c r="E219" s="545"/>
      <c r="F219" s="534" t="s">
        <v>28</v>
      </c>
      <c r="G219" s="545"/>
      <c r="H219" s="438" t="s">
        <v>1292</v>
      </c>
      <c r="I219" s="439" t="s">
        <v>1281</v>
      </c>
    </row>
    <row r="220" spans="1:9">
      <c r="A220" s="31">
        <v>309</v>
      </c>
      <c r="B220" s="532" t="s">
        <v>1293</v>
      </c>
      <c r="C220" s="533">
        <v>33763</v>
      </c>
      <c r="D220" s="425" t="s">
        <v>875</v>
      </c>
      <c r="E220" s="545"/>
      <c r="F220" s="534" t="s">
        <v>28</v>
      </c>
      <c r="G220" s="545"/>
      <c r="H220" s="438" t="s">
        <v>1294</v>
      </c>
      <c r="I220" s="439" t="s">
        <v>1281</v>
      </c>
    </row>
    <row r="221" spans="1:9">
      <c r="A221" s="31">
        <v>308</v>
      </c>
      <c r="B221" s="532" t="s">
        <v>1295</v>
      </c>
      <c r="C221" s="533">
        <v>34157</v>
      </c>
      <c r="D221" s="425" t="s">
        <v>875</v>
      </c>
      <c r="E221" s="545"/>
      <c r="F221" s="534" t="s">
        <v>28</v>
      </c>
      <c r="G221" s="545"/>
      <c r="H221" s="438" t="s">
        <v>1287</v>
      </c>
      <c r="I221" s="439" t="s">
        <v>1263</v>
      </c>
    </row>
    <row r="222" spans="1:9">
      <c r="A222" s="31">
        <v>307</v>
      </c>
      <c r="B222" s="532" t="s">
        <v>1296</v>
      </c>
      <c r="C222" s="536">
        <v>1986</v>
      </c>
      <c r="D222" s="425" t="s">
        <v>875</v>
      </c>
      <c r="E222" s="545"/>
      <c r="F222" s="534" t="s">
        <v>26</v>
      </c>
      <c r="G222" s="545"/>
      <c r="H222" s="438" t="s">
        <v>1297</v>
      </c>
      <c r="I222" s="439" t="s">
        <v>1263</v>
      </c>
    </row>
    <row r="223" spans="1:9">
      <c r="A223" s="31">
        <v>306</v>
      </c>
      <c r="B223" s="532" t="s">
        <v>1298</v>
      </c>
      <c r="C223" s="533">
        <v>31481</v>
      </c>
      <c r="D223" s="425" t="s">
        <v>875</v>
      </c>
      <c r="E223" s="545"/>
      <c r="F223" s="534" t="s">
        <v>27</v>
      </c>
      <c r="G223" s="545"/>
      <c r="H223" s="438" t="s">
        <v>1299</v>
      </c>
      <c r="I223" s="439" t="s">
        <v>1263</v>
      </c>
    </row>
    <row r="224" spans="1:9">
      <c r="A224" s="31">
        <v>301</v>
      </c>
      <c r="B224" s="532" t="s">
        <v>1288</v>
      </c>
      <c r="C224" s="533">
        <v>35570</v>
      </c>
      <c r="D224" s="425" t="s">
        <v>875</v>
      </c>
      <c r="E224" s="545"/>
      <c r="F224" s="534" t="s">
        <v>28</v>
      </c>
      <c r="G224" s="545"/>
      <c r="H224" s="438" t="s">
        <v>1289</v>
      </c>
      <c r="I224" s="439" t="s">
        <v>1290</v>
      </c>
    </row>
    <row r="225" spans="1:9">
      <c r="A225" s="427">
        <v>300</v>
      </c>
      <c r="B225" s="428" t="s">
        <v>1264</v>
      </c>
      <c r="C225" s="441">
        <v>36126</v>
      </c>
      <c r="D225" s="428" t="s">
        <v>875</v>
      </c>
      <c r="E225" s="545"/>
      <c r="F225" s="427" t="s">
        <v>28</v>
      </c>
      <c r="G225" s="545"/>
      <c r="H225" s="428" t="s">
        <v>876</v>
      </c>
      <c r="I225" s="428" t="s">
        <v>1263</v>
      </c>
    </row>
    <row r="226" spans="1:9">
      <c r="A226" s="427">
        <v>299</v>
      </c>
      <c r="B226" s="428" t="s">
        <v>1265</v>
      </c>
      <c r="C226" s="441">
        <v>36074</v>
      </c>
      <c r="D226" s="428" t="s">
        <v>875</v>
      </c>
      <c r="E226" s="545"/>
      <c r="F226" s="427">
        <v>1</v>
      </c>
      <c r="G226" s="545"/>
      <c r="H226" s="428" t="s">
        <v>1266</v>
      </c>
      <c r="I226" s="428" t="s">
        <v>862</v>
      </c>
    </row>
    <row r="227" spans="1:9">
      <c r="A227" s="427">
        <v>298</v>
      </c>
      <c r="B227" s="428" t="s">
        <v>1267</v>
      </c>
      <c r="C227" s="441">
        <v>35434</v>
      </c>
      <c r="D227" s="428" t="s">
        <v>875</v>
      </c>
      <c r="E227" s="545"/>
      <c r="F227" s="427" t="s">
        <v>28</v>
      </c>
      <c r="G227" s="545"/>
      <c r="H227" s="428" t="s">
        <v>1268</v>
      </c>
      <c r="I227" s="428" t="s">
        <v>1263</v>
      </c>
    </row>
    <row r="228" spans="1:9">
      <c r="A228" s="427">
        <v>297</v>
      </c>
      <c r="B228" s="428" t="s">
        <v>1269</v>
      </c>
      <c r="C228" s="441">
        <v>35926</v>
      </c>
      <c r="D228" s="428" t="s">
        <v>875</v>
      </c>
      <c r="E228" s="545"/>
      <c r="F228" s="427">
        <v>1</v>
      </c>
      <c r="G228" s="545"/>
      <c r="H228" s="428" t="s">
        <v>1270</v>
      </c>
      <c r="I228" s="428" t="s">
        <v>1263</v>
      </c>
    </row>
    <row r="229" spans="1:9">
      <c r="A229" s="427">
        <v>296</v>
      </c>
      <c r="B229" s="428" t="s">
        <v>1271</v>
      </c>
      <c r="C229" s="441">
        <v>35916</v>
      </c>
      <c r="D229" s="428" t="s">
        <v>875</v>
      </c>
      <c r="E229" s="545"/>
      <c r="F229" s="427">
        <v>1</v>
      </c>
      <c r="G229" s="545"/>
      <c r="H229" s="428" t="s">
        <v>1272</v>
      </c>
      <c r="I229" s="428" t="s">
        <v>1273</v>
      </c>
    </row>
    <row r="230" spans="1:9">
      <c r="A230" s="427">
        <v>295</v>
      </c>
      <c r="B230" s="428" t="s">
        <v>1274</v>
      </c>
      <c r="C230" s="441">
        <v>35807</v>
      </c>
      <c r="D230" s="428" t="s">
        <v>875</v>
      </c>
      <c r="E230" s="545"/>
      <c r="F230" s="427" t="s">
        <v>28</v>
      </c>
      <c r="G230" s="545"/>
      <c r="H230" s="428" t="s">
        <v>1268</v>
      </c>
      <c r="I230" s="428" t="s">
        <v>1275</v>
      </c>
    </row>
    <row r="231" spans="1:9">
      <c r="A231" s="427">
        <v>294</v>
      </c>
      <c r="B231" s="428" t="s">
        <v>1276</v>
      </c>
      <c r="C231" s="441">
        <v>35640</v>
      </c>
      <c r="D231" s="428" t="s">
        <v>875</v>
      </c>
      <c r="E231" s="545"/>
      <c r="F231" s="427" t="s">
        <v>28</v>
      </c>
      <c r="G231" s="545"/>
      <c r="H231" s="428" t="s">
        <v>1277</v>
      </c>
      <c r="I231" s="428" t="s">
        <v>1278</v>
      </c>
    </row>
    <row r="232" spans="1:9">
      <c r="A232" s="31">
        <v>293</v>
      </c>
      <c r="B232" s="437" t="s">
        <v>1279</v>
      </c>
      <c r="C232" s="443">
        <v>35891</v>
      </c>
      <c r="D232" s="425" t="s">
        <v>875</v>
      </c>
      <c r="E232" s="545"/>
      <c r="F232" s="430" t="s">
        <v>28</v>
      </c>
      <c r="G232" s="545"/>
      <c r="H232" s="429" t="s">
        <v>1280</v>
      </c>
      <c r="I232" s="436" t="s">
        <v>1281</v>
      </c>
    </row>
    <row r="233" spans="1:9">
      <c r="A233" s="31">
        <v>292</v>
      </c>
      <c r="B233" s="437" t="s">
        <v>1282</v>
      </c>
      <c r="C233" s="443">
        <v>35690</v>
      </c>
      <c r="D233" s="425" t="s">
        <v>875</v>
      </c>
      <c r="E233" s="545"/>
      <c r="F233" s="430" t="s">
        <v>28</v>
      </c>
      <c r="G233" s="545"/>
      <c r="H233" s="429" t="s">
        <v>1283</v>
      </c>
      <c r="I233" s="436" t="s">
        <v>1284</v>
      </c>
    </row>
    <row r="234" spans="1:9">
      <c r="A234" s="31">
        <v>291</v>
      </c>
      <c r="B234" s="370" t="s">
        <v>1285</v>
      </c>
      <c r="C234" s="443">
        <v>36058</v>
      </c>
      <c r="D234" s="425" t="s">
        <v>875</v>
      </c>
      <c r="E234" s="545"/>
      <c r="F234" s="430" t="s">
        <v>28</v>
      </c>
      <c r="G234" s="546"/>
      <c r="H234" s="429" t="s">
        <v>903</v>
      </c>
      <c r="I234" s="436" t="s">
        <v>1263</v>
      </c>
    </row>
    <row r="235" spans="1:9">
      <c r="A235" s="427">
        <v>290</v>
      </c>
      <c r="B235" s="428" t="s">
        <v>1261</v>
      </c>
      <c r="C235" s="441">
        <v>36006</v>
      </c>
      <c r="D235" s="428" t="s">
        <v>875</v>
      </c>
      <c r="E235" s="545"/>
      <c r="F235" s="427" t="s">
        <v>27</v>
      </c>
      <c r="G235" s="546"/>
      <c r="H235" s="428" t="s">
        <v>1262</v>
      </c>
      <c r="I235" s="428" t="s">
        <v>1263</v>
      </c>
    </row>
    <row r="236" spans="1:9">
      <c r="A236" s="31">
        <v>289</v>
      </c>
      <c r="B236" s="423" t="s">
        <v>1257</v>
      </c>
      <c r="C236" s="530">
        <v>1998</v>
      </c>
      <c r="D236" s="425" t="s">
        <v>875</v>
      </c>
      <c r="E236" s="545"/>
      <c r="F236" s="435" t="s">
        <v>28</v>
      </c>
      <c r="G236" s="430"/>
      <c r="H236" s="429"/>
      <c r="I236" s="436"/>
    </row>
    <row r="237" spans="1:9">
      <c r="A237" s="427">
        <v>289</v>
      </c>
      <c r="B237" s="428" t="s">
        <v>1259</v>
      </c>
      <c r="C237" s="528">
        <v>1998</v>
      </c>
      <c r="D237" s="428" t="s">
        <v>875</v>
      </c>
      <c r="E237" s="545"/>
      <c r="F237" s="427" t="s">
        <v>28</v>
      </c>
      <c r="G237" s="546"/>
      <c r="H237" s="428" t="s">
        <v>1260</v>
      </c>
      <c r="I237" s="428" t="s">
        <v>895</v>
      </c>
    </row>
    <row r="238" spans="1:9">
      <c r="A238" s="31">
        <v>281</v>
      </c>
      <c r="B238" s="370" t="s">
        <v>1345</v>
      </c>
      <c r="C238" s="443">
        <v>35325</v>
      </c>
      <c r="D238" s="425" t="s">
        <v>875</v>
      </c>
      <c r="E238" s="545"/>
      <c r="F238" s="430">
        <v>1</v>
      </c>
      <c r="G238" s="546"/>
      <c r="H238" s="429" t="s">
        <v>1346</v>
      </c>
      <c r="I238" s="436" t="s">
        <v>1263</v>
      </c>
    </row>
    <row r="239" spans="1:9">
      <c r="A239" s="31">
        <v>280</v>
      </c>
      <c r="B239" s="370" t="s">
        <v>1343</v>
      </c>
      <c r="C239" s="443">
        <v>34361</v>
      </c>
      <c r="D239" s="425" t="s">
        <v>875</v>
      </c>
      <c r="E239" s="545"/>
      <c r="F239" s="430" t="s">
        <v>28</v>
      </c>
      <c r="G239" s="546"/>
      <c r="H239" s="429" t="s">
        <v>1344</v>
      </c>
      <c r="I239" s="436" t="s">
        <v>1263</v>
      </c>
    </row>
    <row r="240" spans="1:9">
      <c r="A240" s="31">
        <v>279</v>
      </c>
      <c r="B240" s="370" t="s">
        <v>1340</v>
      </c>
      <c r="C240" s="443">
        <v>35295</v>
      </c>
      <c r="D240" s="425" t="s">
        <v>875</v>
      </c>
      <c r="E240" s="545"/>
      <c r="F240" s="430">
        <v>1</v>
      </c>
      <c r="G240" s="546"/>
      <c r="H240" s="429" t="s">
        <v>1341</v>
      </c>
      <c r="I240" s="436" t="s">
        <v>1342</v>
      </c>
    </row>
    <row r="241" spans="1:9">
      <c r="A241" s="31">
        <v>278</v>
      </c>
      <c r="B241" s="370" t="s">
        <v>1338</v>
      </c>
      <c r="C241" s="443">
        <v>35357</v>
      </c>
      <c r="D241" s="425" t="s">
        <v>875</v>
      </c>
      <c r="E241" s="545"/>
      <c r="F241" s="31" t="s">
        <v>28</v>
      </c>
      <c r="G241" s="546"/>
      <c r="H241" s="429" t="s">
        <v>1339</v>
      </c>
      <c r="I241" s="436" t="s">
        <v>1263</v>
      </c>
    </row>
    <row r="242" spans="1:9">
      <c r="A242" s="31">
        <v>277</v>
      </c>
      <c r="B242" s="370" t="s">
        <v>1337</v>
      </c>
      <c r="C242" s="530">
        <v>1996</v>
      </c>
      <c r="D242" s="425" t="s">
        <v>875</v>
      </c>
      <c r="E242" s="545"/>
      <c r="F242" s="31" t="s">
        <v>28</v>
      </c>
      <c r="G242" s="545"/>
      <c r="H242" s="429" t="s">
        <v>876</v>
      </c>
      <c r="I242" s="436" t="s">
        <v>1263</v>
      </c>
    </row>
    <row r="243" spans="1:9">
      <c r="A243" s="427">
        <v>276</v>
      </c>
      <c r="B243" s="428" t="s">
        <v>1336</v>
      </c>
      <c r="C243" s="441">
        <v>34989</v>
      </c>
      <c r="D243" s="428" t="s">
        <v>875</v>
      </c>
      <c r="E243" s="545"/>
      <c r="F243" s="427" t="s">
        <v>28</v>
      </c>
      <c r="G243" s="545"/>
      <c r="H243" s="428" t="s">
        <v>876</v>
      </c>
      <c r="I243" s="428" t="s">
        <v>1263</v>
      </c>
    </row>
    <row r="244" spans="1:9">
      <c r="A244" s="427">
        <v>275</v>
      </c>
      <c r="B244" s="428" t="s">
        <v>1333</v>
      </c>
      <c r="C244" s="441">
        <v>34957</v>
      </c>
      <c r="D244" s="428" t="s">
        <v>1334</v>
      </c>
      <c r="E244" s="545"/>
      <c r="F244" s="427" t="s">
        <v>27</v>
      </c>
      <c r="G244" s="545"/>
      <c r="H244" s="428" t="s">
        <v>1335</v>
      </c>
      <c r="I244" s="428" t="s">
        <v>1309</v>
      </c>
    </row>
    <row r="245" spans="1:9">
      <c r="A245" s="31">
        <v>274</v>
      </c>
      <c r="B245" s="370" t="s">
        <v>1331</v>
      </c>
      <c r="C245" s="443">
        <v>34412</v>
      </c>
      <c r="D245" s="425" t="s">
        <v>875</v>
      </c>
      <c r="E245" s="545"/>
      <c r="F245" s="31" t="s">
        <v>27</v>
      </c>
      <c r="G245" s="545"/>
      <c r="H245" s="429" t="s">
        <v>1329</v>
      </c>
      <c r="I245" s="436" t="s">
        <v>1332</v>
      </c>
    </row>
    <row r="246" spans="1:9">
      <c r="A246" s="31">
        <v>272</v>
      </c>
      <c r="B246" s="370" t="s">
        <v>1328</v>
      </c>
      <c r="C246" s="443">
        <v>34440</v>
      </c>
      <c r="D246" s="425" t="s">
        <v>875</v>
      </c>
      <c r="E246" s="545"/>
      <c r="F246" s="430" t="s">
        <v>27</v>
      </c>
      <c r="G246" s="545"/>
      <c r="H246" s="429" t="s">
        <v>1329</v>
      </c>
      <c r="I246" s="436" t="s">
        <v>1330</v>
      </c>
    </row>
    <row r="247" spans="1:9">
      <c r="A247" s="427">
        <v>262</v>
      </c>
      <c r="B247" s="428" t="s">
        <v>1242</v>
      </c>
      <c r="C247" s="528">
        <v>1992</v>
      </c>
      <c r="D247" s="428" t="s">
        <v>894</v>
      </c>
      <c r="E247" s="545"/>
      <c r="F247" s="427" t="s">
        <v>28</v>
      </c>
      <c r="G247" s="550"/>
      <c r="H247" s="428" t="s">
        <v>1243</v>
      </c>
      <c r="I247" s="428" t="s">
        <v>1244</v>
      </c>
    </row>
    <row r="248" spans="1:9">
      <c r="A248" s="427">
        <v>262</v>
      </c>
      <c r="B248" s="428" t="s">
        <v>1242</v>
      </c>
      <c r="C248" s="528">
        <v>1992</v>
      </c>
      <c r="D248" s="428" t="s">
        <v>894</v>
      </c>
      <c r="E248" s="545"/>
      <c r="F248" s="427" t="s">
        <v>28</v>
      </c>
      <c r="G248" s="545"/>
      <c r="H248" s="428" t="s">
        <v>1243</v>
      </c>
      <c r="I248" s="428" t="s">
        <v>1244</v>
      </c>
    </row>
    <row r="249" spans="1:9">
      <c r="A249" s="427">
        <v>258</v>
      </c>
      <c r="B249" s="428" t="s">
        <v>1245</v>
      </c>
      <c r="C249" s="441">
        <v>37559</v>
      </c>
      <c r="D249" s="428" t="s">
        <v>894</v>
      </c>
      <c r="E249" s="545"/>
      <c r="F249" s="427">
        <v>1</v>
      </c>
      <c r="G249" s="550"/>
      <c r="H249" s="428" t="s">
        <v>1246</v>
      </c>
      <c r="I249" s="428" t="s">
        <v>1247</v>
      </c>
    </row>
    <row r="250" spans="1:9">
      <c r="A250" s="427">
        <v>258</v>
      </c>
      <c r="B250" s="428" t="s">
        <v>1245</v>
      </c>
      <c r="C250" s="441">
        <v>37559</v>
      </c>
      <c r="D250" s="428" t="s">
        <v>894</v>
      </c>
      <c r="E250" s="545"/>
      <c r="F250" s="427">
        <v>1</v>
      </c>
      <c r="G250" s="545"/>
      <c r="H250" s="428" t="s">
        <v>1246</v>
      </c>
      <c r="I250" s="428" t="s">
        <v>1247</v>
      </c>
    </row>
    <row r="251" spans="1:9">
      <c r="A251" s="427">
        <v>257</v>
      </c>
      <c r="B251" s="428" t="s">
        <v>1248</v>
      </c>
      <c r="C251" s="441">
        <v>37300</v>
      </c>
      <c r="D251" s="428" t="s">
        <v>894</v>
      </c>
      <c r="E251" s="545"/>
      <c r="F251" s="427">
        <v>1</v>
      </c>
      <c r="G251" s="550"/>
      <c r="H251" s="428" t="s">
        <v>1246</v>
      </c>
      <c r="I251" s="428" t="s">
        <v>1247</v>
      </c>
    </row>
    <row r="252" spans="1:9">
      <c r="A252" s="427">
        <v>257</v>
      </c>
      <c r="B252" s="428" t="s">
        <v>1248</v>
      </c>
      <c r="C252" s="441">
        <v>37300</v>
      </c>
      <c r="D252" s="428" t="s">
        <v>894</v>
      </c>
      <c r="E252" s="545"/>
      <c r="F252" s="427">
        <v>1</v>
      </c>
      <c r="G252" s="545"/>
      <c r="H252" s="428" t="s">
        <v>1246</v>
      </c>
      <c r="I252" s="428" t="s">
        <v>1247</v>
      </c>
    </row>
    <row r="253" spans="1:9">
      <c r="A253" s="427">
        <v>256</v>
      </c>
      <c r="B253" s="428" t="s">
        <v>1238</v>
      </c>
      <c r="C253" s="528">
        <v>1999</v>
      </c>
      <c r="D253" s="428" t="s">
        <v>894</v>
      </c>
      <c r="E253" s="545"/>
      <c r="F253" s="427" t="s">
        <v>28</v>
      </c>
      <c r="G253" s="550"/>
      <c r="H253" s="428" t="s">
        <v>1239</v>
      </c>
      <c r="I253" s="428" t="s">
        <v>862</v>
      </c>
    </row>
    <row r="254" spans="1:9">
      <c r="A254" s="427">
        <v>256</v>
      </c>
      <c r="B254" s="428" t="s">
        <v>1238</v>
      </c>
      <c r="C254" s="528">
        <v>1999</v>
      </c>
      <c r="D254" s="428" t="s">
        <v>894</v>
      </c>
      <c r="E254" s="545"/>
      <c r="F254" s="427" t="s">
        <v>28</v>
      </c>
      <c r="G254" s="545"/>
      <c r="H254" s="428" t="s">
        <v>1239</v>
      </c>
      <c r="I254" s="428" t="s">
        <v>862</v>
      </c>
    </row>
    <row r="255" spans="1:9">
      <c r="A255" s="427">
        <v>254</v>
      </c>
      <c r="B255" s="428" t="s">
        <v>1240</v>
      </c>
      <c r="C255" s="528">
        <v>2000</v>
      </c>
      <c r="D255" s="428" t="s">
        <v>894</v>
      </c>
      <c r="E255" s="545"/>
      <c r="F255" s="427">
        <v>1</v>
      </c>
      <c r="G255" s="550"/>
      <c r="H255" s="428" t="s">
        <v>1239</v>
      </c>
      <c r="I255" s="428" t="s">
        <v>1241</v>
      </c>
    </row>
    <row r="256" spans="1:9">
      <c r="A256" s="427">
        <v>254</v>
      </c>
      <c r="B256" s="428" t="s">
        <v>1240</v>
      </c>
      <c r="C256" s="528">
        <v>2000</v>
      </c>
      <c r="D256" s="428" t="s">
        <v>894</v>
      </c>
      <c r="E256" s="545"/>
      <c r="F256" s="427">
        <v>1</v>
      </c>
      <c r="G256" s="545"/>
      <c r="H256" s="428" t="s">
        <v>1239</v>
      </c>
      <c r="I256" s="428" t="s">
        <v>1241</v>
      </c>
    </row>
    <row r="257" spans="1:9">
      <c r="A257" s="427">
        <v>250</v>
      </c>
      <c r="B257" s="428" t="s">
        <v>1220</v>
      </c>
      <c r="C257" s="528">
        <v>1995</v>
      </c>
      <c r="D257" s="428" t="s">
        <v>896</v>
      </c>
      <c r="E257" s="545"/>
      <c r="F257" s="427"/>
      <c r="G257" s="550" t="s">
        <v>821</v>
      </c>
      <c r="H257" s="428" t="s">
        <v>1221</v>
      </c>
      <c r="I257" s="428"/>
    </row>
    <row r="258" spans="1:9">
      <c r="A258" s="427">
        <v>250</v>
      </c>
      <c r="B258" s="428" t="s">
        <v>1220</v>
      </c>
      <c r="C258" s="528">
        <v>1995</v>
      </c>
      <c r="D258" s="428" t="s">
        <v>896</v>
      </c>
      <c r="E258" s="550"/>
      <c r="F258" s="546"/>
      <c r="G258" s="550" t="s">
        <v>821</v>
      </c>
      <c r="H258" s="428" t="s">
        <v>1221</v>
      </c>
      <c r="I258" s="428"/>
    </row>
    <row r="259" spans="1:9">
      <c r="A259" s="427">
        <v>247</v>
      </c>
      <c r="B259" s="428" t="s">
        <v>1230</v>
      </c>
      <c r="C259" s="441">
        <v>36318</v>
      </c>
      <c r="D259" s="428" t="s">
        <v>1223</v>
      </c>
      <c r="E259" s="545"/>
      <c r="F259" s="427">
        <v>2</v>
      </c>
      <c r="G259" s="550"/>
      <c r="H259" s="428" t="s">
        <v>1231</v>
      </c>
      <c r="I259" s="428" t="s">
        <v>1225</v>
      </c>
    </row>
    <row r="260" spans="1:9">
      <c r="A260" s="427">
        <v>247</v>
      </c>
      <c r="B260" s="428" t="s">
        <v>1230</v>
      </c>
      <c r="C260" s="441">
        <v>36318</v>
      </c>
      <c r="D260" s="428" t="s">
        <v>1223</v>
      </c>
      <c r="E260" s="545"/>
      <c r="F260" s="427">
        <v>2</v>
      </c>
      <c r="G260" s="545"/>
      <c r="H260" s="428" t="s">
        <v>1231</v>
      </c>
      <c r="I260" s="428" t="s">
        <v>1225</v>
      </c>
    </row>
    <row r="261" spans="1:9">
      <c r="A261" s="427">
        <v>245</v>
      </c>
      <c r="B261" s="428" t="s">
        <v>1228</v>
      </c>
      <c r="C261" s="441">
        <v>35730</v>
      </c>
      <c r="D261" s="428" t="s">
        <v>1223</v>
      </c>
      <c r="E261" s="545"/>
      <c r="F261" s="427"/>
      <c r="G261" s="550"/>
      <c r="H261" s="428" t="s">
        <v>1229</v>
      </c>
      <c r="I261" s="428" t="s">
        <v>893</v>
      </c>
    </row>
    <row r="262" spans="1:9">
      <c r="A262" s="427">
        <v>245</v>
      </c>
      <c r="B262" s="428" t="s">
        <v>1228</v>
      </c>
      <c r="C262" s="441">
        <v>35730</v>
      </c>
      <c r="D262" s="428" t="s">
        <v>1223</v>
      </c>
      <c r="E262" s="550"/>
      <c r="F262" s="427"/>
      <c r="G262" s="545"/>
      <c r="H262" s="428" t="s">
        <v>1229</v>
      </c>
      <c r="I262" s="428" t="s">
        <v>893</v>
      </c>
    </row>
    <row r="263" spans="1:9">
      <c r="A263" s="427">
        <v>244</v>
      </c>
      <c r="B263" s="428" t="s">
        <v>1227</v>
      </c>
      <c r="C263" s="441">
        <v>34324</v>
      </c>
      <c r="D263" s="428" t="s">
        <v>1223</v>
      </c>
      <c r="E263" s="545"/>
      <c r="F263" s="427" t="s">
        <v>28</v>
      </c>
      <c r="G263" s="550"/>
      <c r="H263" s="428" t="s">
        <v>1224</v>
      </c>
      <c r="I263" s="428" t="s">
        <v>1225</v>
      </c>
    </row>
    <row r="264" spans="1:9">
      <c r="A264" s="427">
        <v>244</v>
      </c>
      <c r="B264" s="428" t="s">
        <v>1227</v>
      </c>
      <c r="C264" s="441">
        <v>34324</v>
      </c>
      <c r="D264" s="428" t="s">
        <v>1223</v>
      </c>
      <c r="E264" s="545"/>
      <c r="F264" s="427" t="s">
        <v>28</v>
      </c>
      <c r="G264" s="545"/>
      <c r="H264" s="428" t="s">
        <v>1224</v>
      </c>
      <c r="I264" s="428" t="s">
        <v>1225</v>
      </c>
    </row>
    <row r="265" spans="1:9">
      <c r="A265" s="427">
        <v>243</v>
      </c>
      <c r="B265" s="428" t="s">
        <v>1226</v>
      </c>
      <c r="C265" s="441">
        <v>32298</v>
      </c>
      <c r="D265" s="428" t="s">
        <v>1223</v>
      </c>
      <c r="E265" s="545"/>
      <c r="F265" s="427" t="s">
        <v>27</v>
      </c>
      <c r="G265" s="550"/>
      <c r="H265" s="428" t="s">
        <v>1224</v>
      </c>
      <c r="I265" s="428" t="s">
        <v>1225</v>
      </c>
    </row>
    <row r="266" spans="1:9">
      <c r="A266" s="427">
        <v>243</v>
      </c>
      <c r="B266" s="428" t="s">
        <v>1226</v>
      </c>
      <c r="C266" s="441">
        <v>32298</v>
      </c>
      <c r="D266" s="428" t="s">
        <v>1223</v>
      </c>
      <c r="E266" s="545"/>
      <c r="F266" s="427" t="s">
        <v>27</v>
      </c>
      <c r="G266" s="545"/>
      <c r="H266" s="428" t="s">
        <v>1224</v>
      </c>
      <c r="I266" s="428" t="s">
        <v>1225</v>
      </c>
    </row>
    <row r="267" spans="1:9">
      <c r="A267" s="427">
        <v>242</v>
      </c>
      <c r="B267" s="428" t="s">
        <v>1222</v>
      </c>
      <c r="C267" s="441">
        <v>32641</v>
      </c>
      <c r="D267" s="428" t="s">
        <v>1223</v>
      </c>
      <c r="E267" s="545"/>
      <c r="F267" s="427" t="s">
        <v>27</v>
      </c>
      <c r="G267" s="550"/>
      <c r="H267" s="428" t="s">
        <v>1224</v>
      </c>
      <c r="I267" s="428" t="s">
        <v>1225</v>
      </c>
    </row>
    <row r="268" spans="1:9">
      <c r="A268" s="427">
        <v>242</v>
      </c>
      <c r="B268" s="428" t="s">
        <v>1222</v>
      </c>
      <c r="C268" s="441">
        <v>32641</v>
      </c>
      <c r="D268" s="428" t="s">
        <v>1223</v>
      </c>
      <c r="E268" s="545"/>
      <c r="F268" s="427" t="s">
        <v>27</v>
      </c>
      <c r="G268" s="545"/>
      <c r="H268" s="428" t="s">
        <v>1224</v>
      </c>
      <c r="I268" s="428" t="s">
        <v>1225</v>
      </c>
    </row>
    <row r="269" spans="1:9">
      <c r="A269" s="427">
        <v>240</v>
      </c>
      <c r="B269" s="428" t="s">
        <v>1218</v>
      </c>
      <c r="C269" s="441">
        <v>35327</v>
      </c>
      <c r="D269" s="428" t="s">
        <v>970</v>
      </c>
      <c r="E269" s="545"/>
      <c r="F269" s="427">
        <v>1</v>
      </c>
      <c r="G269" s="550" t="s">
        <v>821</v>
      </c>
      <c r="H269" s="428" t="s">
        <v>1219</v>
      </c>
      <c r="I269" s="428"/>
    </row>
    <row r="270" spans="1:9">
      <c r="A270" s="427">
        <v>240</v>
      </c>
      <c r="B270" s="428" t="s">
        <v>1218</v>
      </c>
      <c r="C270" s="441">
        <v>35327</v>
      </c>
      <c r="D270" s="428" t="s">
        <v>970</v>
      </c>
      <c r="E270" s="545"/>
      <c r="F270" s="427">
        <v>1</v>
      </c>
      <c r="G270" s="550" t="s">
        <v>821</v>
      </c>
      <c r="H270" s="428" t="s">
        <v>1219</v>
      </c>
      <c r="I270" s="428"/>
    </row>
    <row r="271" spans="1:9">
      <c r="A271" s="427">
        <v>235</v>
      </c>
      <c r="B271" s="428" t="s">
        <v>1206</v>
      </c>
      <c r="C271" s="441">
        <v>36475</v>
      </c>
      <c r="D271" s="428" t="s">
        <v>865</v>
      </c>
      <c r="E271" s="545"/>
      <c r="F271" s="427">
        <v>1</v>
      </c>
      <c r="G271" s="545"/>
      <c r="H271" s="428" t="s">
        <v>1193</v>
      </c>
      <c r="I271" s="428" t="s">
        <v>1176</v>
      </c>
    </row>
    <row r="272" spans="1:9">
      <c r="A272" s="427">
        <v>235</v>
      </c>
      <c r="B272" s="428" t="s">
        <v>1206</v>
      </c>
      <c r="C272" s="441">
        <v>36475</v>
      </c>
      <c r="D272" s="428" t="s">
        <v>865</v>
      </c>
      <c r="E272" s="545"/>
      <c r="F272" s="427">
        <v>1</v>
      </c>
      <c r="G272" s="545"/>
      <c r="H272" s="428" t="s">
        <v>1193</v>
      </c>
      <c r="I272" s="428" t="s">
        <v>1176</v>
      </c>
    </row>
    <row r="273" spans="1:9">
      <c r="A273" s="427">
        <v>234</v>
      </c>
      <c r="B273" s="428" t="s">
        <v>1207</v>
      </c>
      <c r="C273" s="441">
        <v>36250</v>
      </c>
      <c r="D273" s="428" t="s">
        <v>865</v>
      </c>
      <c r="E273" s="545"/>
      <c r="F273" s="427">
        <v>1</v>
      </c>
      <c r="G273" s="545"/>
      <c r="H273" s="428" t="s">
        <v>1181</v>
      </c>
      <c r="I273" s="428" t="s">
        <v>1182</v>
      </c>
    </row>
    <row r="274" spans="1:9">
      <c r="A274" s="427">
        <v>234</v>
      </c>
      <c r="B274" s="428" t="s">
        <v>1207</v>
      </c>
      <c r="C274" s="441">
        <v>36250</v>
      </c>
      <c r="D274" s="428" t="s">
        <v>865</v>
      </c>
      <c r="E274" s="545"/>
      <c r="F274" s="427">
        <v>1</v>
      </c>
      <c r="G274" s="545"/>
      <c r="H274" s="428" t="s">
        <v>1181</v>
      </c>
      <c r="I274" s="428" t="s">
        <v>1182</v>
      </c>
    </row>
    <row r="275" spans="1:9">
      <c r="A275" s="427">
        <v>233</v>
      </c>
      <c r="B275" s="428" t="s">
        <v>1208</v>
      </c>
      <c r="C275" s="441">
        <v>36391</v>
      </c>
      <c r="D275" s="428" t="s">
        <v>865</v>
      </c>
      <c r="E275" s="545"/>
      <c r="F275" s="427">
        <v>1</v>
      </c>
      <c r="G275" s="545"/>
      <c r="H275" s="428" t="s">
        <v>1181</v>
      </c>
      <c r="I275" s="428" t="s">
        <v>1182</v>
      </c>
    </row>
    <row r="276" spans="1:9">
      <c r="A276" s="427">
        <v>233</v>
      </c>
      <c r="B276" s="428" t="s">
        <v>1208</v>
      </c>
      <c r="C276" s="441">
        <v>36391</v>
      </c>
      <c r="D276" s="428" t="s">
        <v>865</v>
      </c>
      <c r="E276" s="545"/>
      <c r="F276" s="427">
        <v>1</v>
      </c>
      <c r="G276" s="545"/>
      <c r="H276" s="428" t="s">
        <v>1181</v>
      </c>
      <c r="I276" s="428" t="s">
        <v>1182</v>
      </c>
    </row>
    <row r="277" spans="1:9">
      <c r="A277" s="427">
        <v>231</v>
      </c>
      <c r="B277" s="428" t="s">
        <v>1209</v>
      </c>
      <c r="C277" s="441">
        <v>36613</v>
      </c>
      <c r="D277" s="428" t="s">
        <v>865</v>
      </c>
      <c r="E277" s="545"/>
      <c r="F277" s="427">
        <v>1</v>
      </c>
      <c r="G277" s="545"/>
      <c r="H277" s="428" t="s">
        <v>1210</v>
      </c>
      <c r="I277" s="428" t="s">
        <v>1211</v>
      </c>
    </row>
    <row r="278" spans="1:9">
      <c r="A278" s="427">
        <v>231</v>
      </c>
      <c r="B278" s="428" t="s">
        <v>1209</v>
      </c>
      <c r="C278" s="441">
        <v>36613</v>
      </c>
      <c r="D278" s="428" t="s">
        <v>865</v>
      </c>
      <c r="E278" s="545"/>
      <c r="F278" s="427">
        <v>1</v>
      </c>
      <c r="G278" s="545"/>
      <c r="H278" s="428" t="s">
        <v>1210</v>
      </c>
      <c r="I278" s="428" t="s">
        <v>1211</v>
      </c>
    </row>
    <row r="279" spans="1:9">
      <c r="A279" s="427">
        <v>230</v>
      </c>
      <c r="B279" s="428" t="s">
        <v>1212</v>
      </c>
      <c r="C279" s="441">
        <v>36577</v>
      </c>
      <c r="D279" s="428" t="s">
        <v>865</v>
      </c>
      <c r="E279" s="545"/>
      <c r="F279" s="427">
        <v>1</v>
      </c>
      <c r="G279" s="545"/>
      <c r="H279" s="428" t="s">
        <v>1213</v>
      </c>
      <c r="I279" s="428" t="s">
        <v>1214</v>
      </c>
    </row>
    <row r="280" spans="1:9">
      <c r="A280" s="427">
        <v>230</v>
      </c>
      <c r="B280" s="428" t="s">
        <v>1212</v>
      </c>
      <c r="C280" s="441">
        <v>36577</v>
      </c>
      <c r="D280" s="428" t="s">
        <v>865</v>
      </c>
      <c r="E280" s="545"/>
      <c r="F280" s="427">
        <v>1</v>
      </c>
      <c r="G280" s="545"/>
      <c r="H280" s="428" t="s">
        <v>1213</v>
      </c>
      <c r="I280" s="428" t="s">
        <v>1214</v>
      </c>
    </row>
    <row r="281" spans="1:9">
      <c r="A281" s="427">
        <v>227</v>
      </c>
      <c r="B281" s="428" t="s">
        <v>1215</v>
      </c>
      <c r="C281" s="441">
        <v>36285</v>
      </c>
      <c r="D281" s="428" t="s">
        <v>865</v>
      </c>
      <c r="E281" s="545"/>
      <c r="F281" s="427">
        <v>1</v>
      </c>
      <c r="G281" s="545"/>
      <c r="H281" s="428" t="s">
        <v>1216</v>
      </c>
      <c r="I281" s="428" t="s">
        <v>1184</v>
      </c>
    </row>
    <row r="282" spans="1:9">
      <c r="A282" s="427">
        <v>227</v>
      </c>
      <c r="B282" s="428" t="s">
        <v>1215</v>
      </c>
      <c r="C282" s="441">
        <v>36285</v>
      </c>
      <c r="D282" s="428" t="s">
        <v>865</v>
      </c>
      <c r="E282" s="545"/>
      <c r="F282" s="427">
        <v>1</v>
      </c>
      <c r="G282" s="545"/>
      <c r="H282" s="428" t="s">
        <v>1216</v>
      </c>
      <c r="I282" s="428" t="s">
        <v>1184</v>
      </c>
    </row>
    <row r="283" spans="1:9">
      <c r="A283" s="427">
        <v>226</v>
      </c>
      <c r="B283" s="428" t="s">
        <v>1217</v>
      </c>
      <c r="C283" s="441">
        <v>36396</v>
      </c>
      <c r="D283" s="428" t="s">
        <v>865</v>
      </c>
      <c r="E283" s="545"/>
      <c r="F283" s="427">
        <v>2</v>
      </c>
      <c r="G283" s="545"/>
      <c r="H283" s="428" t="s">
        <v>1181</v>
      </c>
      <c r="I283" s="428" t="s">
        <v>1182</v>
      </c>
    </row>
    <row r="284" spans="1:9">
      <c r="A284" s="427">
        <v>226</v>
      </c>
      <c r="B284" s="428" t="s">
        <v>1217</v>
      </c>
      <c r="C284" s="441">
        <v>36396</v>
      </c>
      <c r="D284" s="428" t="s">
        <v>865</v>
      </c>
      <c r="E284" s="545"/>
      <c r="F284" s="427">
        <v>2</v>
      </c>
      <c r="G284" s="545"/>
      <c r="H284" s="428" t="s">
        <v>1181</v>
      </c>
      <c r="I284" s="428" t="s">
        <v>1182</v>
      </c>
    </row>
    <row r="285" spans="1:9">
      <c r="A285" s="427">
        <v>220</v>
      </c>
      <c r="B285" s="428" t="s">
        <v>1170</v>
      </c>
      <c r="C285" s="441">
        <v>35624</v>
      </c>
      <c r="D285" s="428" t="s">
        <v>865</v>
      </c>
      <c r="E285" s="545"/>
      <c r="F285" s="427" t="s">
        <v>28</v>
      </c>
      <c r="G285" s="545"/>
      <c r="H285" s="428" t="s">
        <v>1171</v>
      </c>
      <c r="I285" s="428" t="s">
        <v>866</v>
      </c>
    </row>
    <row r="286" spans="1:9">
      <c r="A286" s="427">
        <v>220</v>
      </c>
      <c r="B286" s="428" t="s">
        <v>1170</v>
      </c>
      <c r="C286" s="441">
        <v>35624</v>
      </c>
      <c r="D286" s="428" t="s">
        <v>865</v>
      </c>
      <c r="E286" s="545"/>
      <c r="F286" s="427" t="s">
        <v>28</v>
      </c>
      <c r="G286" s="545"/>
      <c r="H286" s="428" t="s">
        <v>1171</v>
      </c>
      <c r="I286" s="428" t="s">
        <v>866</v>
      </c>
    </row>
    <row r="287" spans="1:9">
      <c r="A287" s="427">
        <v>219</v>
      </c>
      <c r="B287" s="428" t="s">
        <v>1172</v>
      </c>
      <c r="C287" s="441">
        <v>35449</v>
      </c>
      <c r="D287" s="428" t="s">
        <v>865</v>
      </c>
      <c r="E287" s="545"/>
      <c r="F287" s="427" t="s">
        <v>28</v>
      </c>
      <c r="G287" s="545"/>
      <c r="H287" s="428" t="s">
        <v>1173</v>
      </c>
      <c r="I287" s="428" t="s">
        <v>866</v>
      </c>
    </row>
    <row r="288" spans="1:9">
      <c r="A288" s="427">
        <v>219</v>
      </c>
      <c r="B288" s="428" t="s">
        <v>1172</v>
      </c>
      <c r="C288" s="441">
        <v>35449</v>
      </c>
      <c r="D288" s="428" t="s">
        <v>865</v>
      </c>
      <c r="E288" s="545"/>
      <c r="F288" s="427" t="s">
        <v>28</v>
      </c>
      <c r="G288" s="545"/>
      <c r="H288" s="428" t="s">
        <v>1173</v>
      </c>
      <c r="I288" s="428" t="s">
        <v>866</v>
      </c>
    </row>
    <row r="289" spans="1:9">
      <c r="A289" s="427">
        <v>218</v>
      </c>
      <c r="B289" s="428" t="s">
        <v>1174</v>
      </c>
      <c r="C289" s="441">
        <v>35492</v>
      </c>
      <c r="D289" s="428" t="s">
        <v>865</v>
      </c>
      <c r="E289" s="545"/>
      <c r="F289" s="427" t="s">
        <v>28</v>
      </c>
      <c r="G289" s="545"/>
      <c r="H289" s="428" t="s">
        <v>1175</v>
      </c>
      <c r="I289" s="428" t="s">
        <v>1176</v>
      </c>
    </row>
    <row r="290" spans="1:9">
      <c r="A290" s="427">
        <v>218</v>
      </c>
      <c r="B290" s="428" t="s">
        <v>1174</v>
      </c>
      <c r="C290" s="441">
        <v>35492</v>
      </c>
      <c r="D290" s="428" t="s">
        <v>865</v>
      </c>
      <c r="E290" s="545"/>
      <c r="F290" s="427" t="s">
        <v>28</v>
      </c>
      <c r="G290" s="545"/>
      <c r="H290" s="428" t="s">
        <v>1175</v>
      </c>
      <c r="I290" s="428" t="s">
        <v>1176</v>
      </c>
    </row>
    <row r="291" spans="1:9">
      <c r="A291" s="427">
        <v>217</v>
      </c>
      <c r="B291" s="428" t="s">
        <v>1177</v>
      </c>
      <c r="C291" s="441">
        <v>36156</v>
      </c>
      <c r="D291" s="428" t="s">
        <v>865</v>
      </c>
      <c r="E291" s="545"/>
      <c r="F291" s="427" t="s">
        <v>28</v>
      </c>
      <c r="G291" s="545"/>
      <c r="H291" s="428" t="s">
        <v>1178</v>
      </c>
      <c r="I291" s="428" t="s">
        <v>1179</v>
      </c>
    </row>
    <row r="292" spans="1:9">
      <c r="A292" s="427">
        <v>217</v>
      </c>
      <c r="B292" s="428" t="s">
        <v>1177</v>
      </c>
      <c r="C292" s="441">
        <v>36156</v>
      </c>
      <c r="D292" s="428" t="s">
        <v>865</v>
      </c>
      <c r="E292" s="545"/>
      <c r="F292" s="427" t="s">
        <v>28</v>
      </c>
      <c r="G292" s="545"/>
      <c r="H292" s="428" t="s">
        <v>1178</v>
      </c>
      <c r="I292" s="428" t="s">
        <v>1179</v>
      </c>
    </row>
    <row r="293" spans="1:9">
      <c r="A293" s="427">
        <v>216</v>
      </c>
      <c r="B293" s="428" t="s">
        <v>1180</v>
      </c>
      <c r="C293" s="441">
        <v>35599</v>
      </c>
      <c r="D293" s="428" t="s">
        <v>865</v>
      </c>
      <c r="E293" s="545"/>
      <c r="F293" s="427" t="s">
        <v>28</v>
      </c>
      <c r="G293" s="545"/>
      <c r="H293" s="428" t="s">
        <v>1181</v>
      </c>
      <c r="I293" s="428" t="s">
        <v>1182</v>
      </c>
    </row>
    <row r="294" spans="1:9">
      <c r="A294" s="427">
        <v>216</v>
      </c>
      <c r="B294" s="428" t="s">
        <v>1180</v>
      </c>
      <c r="C294" s="441">
        <v>35599</v>
      </c>
      <c r="D294" s="428" t="s">
        <v>865</v>
      </c>
      <c r="E294" s="545"/>
      <c r="F294" s="427" t="s">
        <v>28</v>
      </c>
      <c r="G294" s="545"/>
      <c r="H294" s="428" t="s">
        <v>1181</v>
      </c>
      <c r="I294" s="428" t="s">
        <v>1182</v>
      </c>
    </row>
    <row r="295" spans="1:9">
      <c r="A295" s="427">
        <v>214</v>
      </c>
      <c r="B295" s="428" t="s">
        <v>1183</v>
      </c>
      <c r="C295" s="528">
        <v>1998</v>
      </c>
      <c r="D295" s="428" t="s">
        <v>865</v>
      </c>
      <c r="E295" s="545"/>
      <c r="F295" s="427" t="s">
        <v>28</v>
      </c>
      <c r="G295" s="545"/>
      <c r="H295" s="428" t="s">
        <v>886</v>
      </c>
      <c r="I295" s="428" t="s">
        <v>1184</v>
      </c>
    </row>
    <row r="296" spans="1:9">
      <c r="A296" s="427">
        <v>214</v>
      </c>
      <c r="B296" s="428" t="s">
        <v>1183</v>
      </c>
      <c r="C296" s="528">
        <v>1998</v>
      </c>
      <c r="D296" s="428" t="s">
        <v>865</v>
      </c>
      <c r="E296" s="545"/>
      <c r="F296" s="427" t="s">
        <v>28</v>
      </c>
      <c r="G296" s="545"/>
      <c r="H296" s="428" t="s">
        <v>886</v>
      </c>
      <c r="I296" s="428" t="s">
        <v>1184</v>
      </c>
    </row>
    <row r="297" spans="1:9">
      <c r="A297" s="427">
        <v>213</v>
      </c>
      <c r="B297" s="428" t="s">
        <v>1185</v>
      </c>
      <c r="C297" s="441">
        <v>35511</v>
      </c>
      <c r="D297" s="428" t="s">
        <v>865</v>
      </c>
      <c r="E297" s="545"/>
      <c r="F297" s="427" t="s">
        <v>28</v>
      </c>
      <c r="G297" s="545"/>
      <c r="H297" s="428" t="s">
        <v>1186</v>
      </c>
      <c r="I297" s="428" t="s">
        <v>1187</v>
      </c>
    </row>
    <row r="298" spans="1:9">
      <c r="A298" s="427">
        <v>213</v>
      </c>
      <c r="B298" s="428" t="s">
        <v>1185</v>
      </c>
      <c r="C298" s="441">
        <v>35511</v>
      </c>
      <c r="D298" s="428" t="s">
        <v>865</v>
      </c>
      <c r="E298" s="545"/>
      <c r="F298" s="427" t="s">
        <v>28</v>
      </c>
      <c r="G298" s="545"/>
      <c r="H298" s="428" t="s">
        <v>1186</v>
      </c>
      <c r="I298" s="428" t="s">
        <v>1187</v>
      </c>
    </row>
    <row r="299" spans="1:9">
      <c r="A299" s="427">
        <v>211</v>
      </c>
      <c r="B299" s="428" t="s">
        <v>1188</v>
      </c>
      <c r="C299" s="441">
        <v>35366</v>
      </c>
      <c r="D299" s="428" t="s">
        <v>865</v>
      </c>
      <c r="E299" s="545"/>
      <c r="F299" s="427">
        <v>1</v>
      </c>
      <c r="G299" s="545"/>
      <c r="H299" s="428" t="s">
        <v>1189</v>
      </c>
      <c r="I299" s="428" t="s">
        <v>1176</v>
      </c>
    </row>
    <row r="300" spans="1:9">
      <c r="A300" s="427">
        <v>211</v>
      </c>
      <c r="B300" s="428" t="s">
        <v>1188</v>
      </c>
      <c r="C300" s="441">
        <v>35366</v>
      </c>
      <c r="D300" s="428" t="s">
        <v>865</v>
      </c>
      <c r="E300" s="545"/>
      <c r="F300" s="427">
        <v>1</v>
      </c>
      <c r="G300" s="545"/>
      <c r="H300" s="428" t="s">
        <v>1189</v>
      </c>
      <c r="I300" s="428" t="s">
        <v>1176</v>
      </c>
    </row>
    <row r="301" spans="1:9">
      <c r="A301" s="427">
        <v>210</v>
      </c>
      <c r="B301" s="428" t="s">
        <v>1190</v>
      </c>
      <c r="C301" s="441">
        <v>35065</v>
      </c>
      <c r="D301" s="428" t="s">
        <v>865</v>
      </c>
      <c r="E301" s="545"/>
      <c r="F301" s="427" t="s">
        <v>28</v>
      </c>
      <c r="G301" s="545"/>
      <c r="H301" s="428" t="s">
        <v>1191</v>
      </c>
      <c r="I301" s="428" t="s">
        <v>1176</v>
      </c>
    </row>
    <row r="302" spans="1:9">
      <c r="A302" s="427">
        <v>210</v>
      </c>
      <c r="B302" s="428" t="s">
        <v>1190</v>
      </c>
      <c r="C302" s="441">
        <v>35065</v>
      </c>
      <c r="D302" s="428" t="s">
        <v>865</v>
      </c>
      <c r="E302" s="545"/>
      <c r="F302" s="427" t="s">
        <v>28</v>
      </c>
      <c r="G302" s="545"/>
      <c r="H302" s="428" t="s">
        <v>1191</v>
      </c>
      <c r="I302" s="428" t="s">
        <v>1176</v>
      </c>
    </row>
    <row r="303" spans="1:9">
      <c r="A303" s="427">
        <v>209</v>
      </c>
      <c r="B303" s="428" t="s">
        <v>1192</v>
      </c>
      <c r="C303" s="441">
        <v>35142</v>
      </c>
      <c r="D303" s="428" t="s">
        <v>865</v>
      </c>
      <c r="E303" s="545"/>
      <c r="F303" s="427">
        <v>1</v>
      </c>
      <c r="G303" s="545"/>
      <c r="H303" s="428" t="s">
        <v>1193</v>
      </c>
      <c r="I303" s="428" t="s">
        <v>1176</v>
      </c>
    </row>
    <row r="304" spans="1:9">
      <c r="A304" s="427">
        <v>209</v>
      </c>
      <c r="B304" s="428" t="s">
        <v>1192</v>
      </c>
      <c r="C304" s="441">
        <v>35142</v>
      </c>
      <c r="D304" s="428" t="s">
        <v>865</v>
      </c>
      <c r="E304" s="545"/>
      <c r="F304" s="427">
        <v>1</v>
      </c>
      <c r="G304" s="545"/>
      <c r="H304" s="428" t="s">
        <v>1193</v>
      </c>
      <c r="I304" s="428" t="s">
        <v>1176</v>
      </c>
    </row>
    <row r="305" spans="1:9">
      <c r="A305" s="427">
        <v>205</v>
      </c>
      <c r="B305" s="428" t="s">
        <v>1194</v>
      </c>
      <c r="C305" s="441">
        <v>35257</v>
      </c>
      <c r="D305" s="428" t="s">
        <v>865</v>
      </c>
      <c r="E305" s="545"/>
      <c r="F305" s="427" t="s">
        <v>28</v>
      </c>
      <c r="G305" s="545"/>
      <c r="H305" s="428" t="s">
        <v>1171</v>
      </c>
      <c r="I305" s="428" t="s">
        <v>1176</v>
      </c>
    </row>
    <row r="306" spans="1:9">
      <c r="A306" s="427">
        <v>205</v>
      </c>
      <c r="B306" s="428" t="s">
        <v>1194</v>
      </c>
      <c r="C306" s="441">
        <v>35257</v>
      </c>
      <c r="D306" s="428" t="s">
        <v>865</v>
      </c>
      <c r="E306" s="545"/>
      <c r="F306" s="427" t="s">
        <v>28</v>
      </c>
      <c r="G306" s="545"/>
      <c r="H306" s="428" t="s">
        <v>1171</v>
      </c>
      <c r="I306" s="428" t="s">
        <v>1176</v>
      </c>
    </row>
    <row r="307" spans="1:9">
      <c r="A307" s="427">
        <v>202</v>
      </c>
      <c r="B307" s="428" t="s">
        <v>1195</v>
      </c>
      <c r="C307" s="441">
        <v>34488</v>
      </c>
      <c r="D307" s="428" t="s">
        <v>865</v>
      </c>
      <c r="E307" s="545"/>
      <c r="F307" s="427" t="s">
        <v>28</v>
      </c>
      <c r="G307" s="545"/>
      <c r="H307" s="428" t="s">
        <v>1196</v>
      </c>
      <c r="I307" s="428" t="s">
        <v>1184</v>
      </c>
    </row>
    <row r="308" spans="1:9">
      <c r="A308" s="427">
        <v>202</v>
      </c>
      <c r="B308" s="428" t="s">
        <v>1195</v>
      </c>
      <c r="C308" s="441">
        <v>34488</v>
      </c>
      <c r="D308" s="428" t="s">
        <v>865</v>
      </c>
      <c r="E308" s="545"/>
      <c r="F308" s="427" t="s">
        <v>28</v>
      </c>
      <c r="G308" s="545"/>
      <c r="H308" s="428" t="s">
        <v>1196</v>
      </c>
      <c r="I308" s="428" t="s">
        <v>1184</v>
      </c>
    </row>
    <row r="309" spans="1:9">
      <c r="A309" s="427">
        <v>200</v>
      </c>
      <c r="B309" s="428" t="s">
        <v>1197</v>
      </c>
      <c r="C309" s="441">
        <v>34684</v>
      </c>
      <c r="D309" s="428" t="s">
        <v>865</v>
      </c>
      <c r="E309" s="545"/>
      <c r="F309" s="427" t="s">
        <v>28</v>
      </c>
      <c r="G309" s="545"/>
      <c r="H309" s="428" t="s">
        <v>1198</v>
      </c>
      <c r="I309" s="428" t="s">
        <v>1176</v>
      </c>
    </row>
    <row r="310" spans="1:9">
      <c r="A310" s="427">
        <v>200</v>
      </c>
      <c r="B310" s="428" t="s">
        <v>1197</v>
      </c>
      <c r="C310" s="441">
        <v>34684</v>
      </c>
      <c r="D310" s="428" t="s">
        <v>865</v>
      </c>
      <c r="E310" s="545"/>
      <c r="F310" s="427" t="s">
        <v>28</v>
      </c>
      <c r="G310" s="545"/>
      <c r="H310" s="428" t="s">
        <v>1198</v>
      </c>
      <c r="I310" s="428" t="s">
        <v>1176</v>
      </c>
    </row>
    <row r="311" spans="1:9">
      <c r="A311" s="427">
        <v>199</v>
      </c>
      <c r="B311" s="428" t="s">
        <v>1183</v>
      </c>
      <c r="C311" s="441">
        <v>34197</v>
      </c>
      <c r="D311" s="428" t="s">
        <v>1701</v>
      </c>
      <c r="E311" s="545"/>
      <c r="F311" s="427" t="s">
        <v>28</v>
      </c>
      <c r="G311" s="545"/>
      <c r="H311" s="428" t="s">
        <v>886</v>
      </c>
      <c r="I311" s="428" t="s">
        <v>1702</v>
      </c>
    </row>
    <row r="312" spans="1:9">
      <c r="A312" s="427">
        <v>199</v>
      </c>
      <c r="B312" s="428" t="s">
        <v>1183</v>
      </c>
      <c r="C312" s="441">
        <v>34197</v>
      </c>
      <c r="D312" s="428" t="s">
        <v>1701</v>
      </c>
      <c r="E312" s="545"/>
      <c r="F312" s="427" t="s">
        <v>28</v>
      </c>
      <c r="G312" s="545"/>
      <c r="H312" s="428" t="s">
        <v>886</v>
      </c>
      <c r="I312" s="428" t="s">
        <v>1703</v>
      </c>
    </row>
    <row r="313" spans="1:9">
      <c r="A313" s="427">
        <v>197</v>
      </c>
      <c r="B313" s="428" t="s">
        <v>1199</v>
      </c>
      <c r="C313" s="441">
        <v>32942</v>
      </c>
      <c r="D313" s="428" t="s">
        <v>865</v>
      </c>
      <c r="E313" s="545"/>
      <c r="F313" s="427" t="s">
        <v>27</v>
      </c>
      <c r="G313" s="545"/>
      <c r="H313" s="428" t="s">
        <v>1193</v>
      </c>
      <c r="I313" s="428" t="s">
        <v>1176</v>
      </c>
    </row>
    <row r="314" spans="1:9">
      <c r="A314" s="427">
        <v>197</v>
      </c>
      <c r="B314" s="428" t="s">
        <v>1199</v>
      </c>
      <c r="C314" s="441">
        <v>32942</v>
      </c>
      <c r="D314" s="428" t="s">
        <v>865</v>
      </c>
      <c r="E314" s="545"/>
      <c r="F314" s="427" t="s">
        <v>27</v>
      </c>
      <c r="G314" s="545"/>
      <c r="H314" s="428" t="s">
        <v>1193</v>
      </c>
      <c r="I314" s="428" t="s">
        <v>1176</v>
      </c>
    </row>
    <row r="315" spans="1:9">
      <c r="A315" s="427">
        <v>196</v>
      </c>
      <c r="B315" s="428" t="s">
        <v>1200</v>
      </c>
      <c r="C315" s="441">
        <v>31988</v>
      </c>
      <c r="D315" s="428" t="s">
        <v>865</v>
      </c>
      <c r="E315" s="545"/>
      <c r="F315" s="427" t="s">
        <v>26</v>
      </c>
      <c r="G315" s="545"/>
      <c r="H315" s="428" t="s">
        <v>1201</v>
      </c>
      <c r="I315" s="428" t="s">
        <v>1176</v>
      </c>
    </row>
    <row r="316" spans="1:9">
      <c r="A316" s="427">
        <v>196</v>
      </c>
      <c r="B316" s="428" t="s">
        <v>1200</v>
      </c>
      <c r="C316" s="441">
        <v>31988</v>
      </c>
      <c r="D316" s="428" t="s">
        <v>865</v>
      </c>
      <c r="E316" s="545"/>
      <c r="F316" s="427" t="s">
        <v>26</v>
      </c>
      <c r="G316" s="545"/>
      <c r="H316" s="428" t="s">
        <v>1201</v>
      </c>
      <c r="I316" s="428" t="s">
        <v>1176</v>
      </c>
    </row>
    <row r="317" spans="1:9">
      <c r="A317" s="427">
        <v>195</v>
      </c>
      <c r="B317" s="428" t="s">
        <v>1202</v>
      </c>
      <c r="C317" s="441">
        <v>34172</v>
      </c>
      <c r="D317" s="428" t="s">
        <v>865</v>
      </c>
      <c r="E317" s="545"/>
      <c r="F317" s="427" t="s">
        <v>28</v>
      </c>
      <c r="G317" s="545"/>
      <c r="H317" s="428" t="s">
        <v>1203</v>
      </c>
      <c r="I317" s="428" t="s">
        <v>1176</v>
      </c>
    </row>
    <row r="318" spans="1:9">
      <c r="A318" s="427">
        <v>195</v>
      </c>
      <c r="B318" s="428" t="s">
        <v>1202</v>
      </c>
      <c r="C318" s="441">
        <v>34172</v>
      </c>
      <c r="D318" s="428" t="s">
        <v>865</v>
      </c>
      <c r="E318" s="545"/>
      <c r="F318" s="427" t="s">
        <v>28</v>
      </c>
      <c r="G318" s="545"/>
      <c r="H318" s="428" t="s">
        <v>1203</v>
      </c>
      <c r="I318" s="428" t="s">
        <v>1176</v>
      </c>
    </row>
    <row r="319" spans="1:9">
      <c r="A319" s="427">
        <v>194</v>
      </c>
      <c r="B319" s="428" t="s">
        <v>1204</v>
      </c>
      <c r="C319" s="441">
        <v>34182</v>
      </c>
      <c r="D319" s="428" t="s">
        <v>865</v>
      </c>
      <c r="E319" s="545"/>
      <c r="F319" s="427" t="s">
        <v>28</v>
      </c>
      <c r="G319" s="545"/>
      <c r="H319" s="428" t="s">
        <v>867</v>
      </c>
      <c r="I319" s="428" t="s">
        <v>1176</v>
      </c>
    </row>
    <row r="320" spans="1:9">
      <c r="A320" s="427">
        <v>194</v>
      </c>
      <c r="B320" s="428" t="s">
        <v>1204</v>
      </c>
      <c r="C320" s="441">
        <v>34182</v>
      </c>
      <c r="D320" s="428" t="s">
        <v>865</v>
      </c>
      <c r="E320" s="545"/>
      <c r="F320" s="427" t="s">
        <v>28</v>
      </c>
      <c r="G320" s="545"/>
      <c r="H320" s="428" t="s">
        <v>867</v>
      </c>
      <c r="I320" s="428" t="s">
        <v>1176</v>
      </c>
    </row>
    <row r="321" spans="1:9">
      <c r="A321" s="427">
        <v>192</v>
      </c>
      <c r="B321" s="428" t="s">
        <v>1205</v>
      </c>
      <c r="C321" s="441">
        <v>33963</v>
      </c>
      <c r="D321" s="428" t="s">
        <v>865</v>
      </c>
      <c r="E321" s="545"/>
      <c r="F321" s="427" t="s">
        <v>28</v>
      </c>
      <c r="G321" s="545"/>
      <c r="H321" s="428" t="s">
        <v>1201</v>
      </c>
      <c r="I321" s="428" t="s">
        <v>1176</v>
      </c>
    </row>
    <row r="322" spans="1:9">
      <c r="A322" s="427">
        <v>192</v>
      </c>
      <c r="B322" s="428" t="s">
        <v>1205</v>
      </c>
      <c r="C322" s="441">
        <v>33963</v>
      </c>
      <c r="D322" s="428" t="s">
        <v>865</v>
      </c>
      <c r="E322" s="545"/>
      <c r="F322" s="427" t="s">
        <v>28</v>
      </c>
      <c r="G322" s="545"/>
      <c r="H322" s="428" t="s">
        <v>1201</v>
      </c>
      <c r="I322" s="428" t="s">
        <v>1176</v>
      </c>
    </row>
    <row r="323" spans="1:9">
      <c r="A323" s="31">
        <v>191</v>
      </c>
      <c r="B323" s="432" t="s">
        <v>1113</v>
      </c>
      <c r="C323" s="567">
        <v>35825</v>
      </c>
      <c r="D323" s="434" t="s">
        <v>1099</v>
      </c>
      <c r="E323" s="545"/>
      <c r="F323" s="433" t="s">
        <v>28</v>
      </c>
      <c r="G323" s="545"/>
      <c r="H323" s="429" t="s">
        <v>1114</v>
      </c>
      <c r="I323" s="431" t="s">
        <v>1115</v>
      </c>
    </row>
    <row r="324" spans="1:9">
      <c r="A324" s="31">
        <v>191</v>
      </c>
      <c r="B324" s="432" t="s">
        <v>1113</v>
      </c>
      <c r="C324" s="567">
        <v>35825</v>
      </c>
      <c r="D324" s="434" t="s">
        <v>1099</v>
      </c>
      <c r="E324" s="545"/>
      <c r="F324" s="433" t="s">
        <v>28</v>
      </c>
      <c r="G324" s="545"/>
      <c r="H324" s="429" t="s">
        <v>1114</v>
      </c>
      <c r="I324" s="431" t="s">
        <v>1115</v>
      </c>
    </row>
    <row r="325" spans="1:9">
      <c r="A325" s="427">
        <v>188</v>
      </c>
      <c r="B325" s="424" t="s">
        <v>1169</v>
      </c>
      <c r="C325" s="573">
        <v>36195</v>
      </c>
      <c r="D325" s="426" t="s">
        <v>855</v>
      </c>
      <c r="E325" s="545"/>
      <c r="F325" s="31">
        <v>1</v>
      </c>
      <c r="G325" s="545"/>
      <c r="H325" s="425" t="s">
        <v>861</v>
      </c>
      <c r="I325" s="431" t="s">
        <v>860</v>
      </c>
    </row>
    <row r="326" spans="1:9">
      <c r="A326" s="427">
        <v>188</v>
      </c>
      <c r="B326" s="424" t="s">
        <v>1169</v>
      </c>
      <c r="C326" s="573">
        <v>36195</v>
      </c>
      <c r="D326" s="426" t="s">
        <v>855</v>
      </c>
      <c r="E326" s="545"/>
      <c r="F326" s="31">
        <v>1</v>
      </c>
      <c r="G326" s="545"/>
      <c r="H326" s="425" t="s">
        <v>861</v>
      </c>
      <c r="I326" s="431" t="s">
        <v>860</v>
      </c>
    </row>
    <row r="327" spans="1:9">
      <c r="A327" s="427">
        <v>175</v>
      </c>
      <c r="B327" s="423" t="s">
        <v>1164</v>
      </c>
      <c r="C327" s="571">
        <v>35887</v>
      </c>
      <c r="D327" s="434" t="s">
        <v>855</v>
      </c>
      <c r="E327" s="545"/>
      <c r="F327" s="433">
        <v>1</v>
      </c>
      <c r="G327" s="545"/>
      <c r="H327" s="429" t="s">
        <v>1165</v>
      </c>
      <c r="I327" s="431" t="s">
        <v>860</v>
      </c>
    </row>
    <row r="328" spans="1:9">
      <c r="A328" s="427">
        <v>175</v>
      </c>
      <c r="B328" s="423" t="s">
        <v>1164</v>
      </c>
      <c r="C328" s="571">
        <v>35887</v>
      </c>
      <c r="D328" s="434" t="s">
        <v>855</v>
      </c>
      <c r="E328" s="545"/>
      <c r="F328" s="433">
        <v>1</v>
      </c>
      <c r="G328" s="545"/>
      <c r="H328" s="429" t="s">
        <v>1165</v>
      </c>
      <c r="I328" s="431" t="s">
        <v>860</v>
      </c>
    </row>
    <row r="329" spans="1:9">
      <c r="A329" s="427">
        <v>174</v>
      </c>
      <c r="B329" s="423" t="s">
        <v>1162</v>
      </c>
      <c r="C329" s="571">
        <v>35591</v>
      </c>
      <c r="D329" s="434" t="s">
        <v>855</v>
      </c>
      <c r="E329" s="545"/>
      <c r="F329" s="433">
        <v>1</v>
      </c>
      <c r="G329" s="545"/>
      <c r="H329" s="429" t="s">
        <v>1163</v>
      </c>
      <c r="I329" s="431" t="s">
        <v>863</v>
      </c>
    </row>
    <row r="330" spans="1:9">
      <c r="A330" s="427">
        <v>174</v>
      </c>
      <c r="B330" s="423" t="s">
        <v>1162</v>
      </c>
      <c r="C330" s="571">
        <v>35591</v>
      </c>
      <c r="D330" s="434" t="s">
        <v>855</v>
      </c>
      <c r="E330" s="545"/>
      <c r="F330" s="433">
        <v>1</v>
      </c>
      <c r="G330" s="545"/>
      <c r="H330" s="429" t="s">
        <v>1163</v>
      </c>
      <c r="I330" s="431" t="s">
        <v>863</v>
      </c>
    </row>
    <row r="331" spans="1:9">
      <c r="A331" s="31">
        <v>173</v>
      </c>
      <c r="B331" s="424" t="s">
        <v>1158</v>
      </c>
      <c r="C331" s="442">
        <v>35534</v>
      </c>
      <c r="D331" s="426" t="s">
        <v>855</v>
      </c>
      <c r="E331" s="545"/>
      <c r="F331" s="31">
        <v>1</v>
      </c>
      <c r="G331" s="545"/>
      <c r="H331" s="425" t="s">
        <v>1159</v>
      </c>
      <c r="I331" s="367" t="s">
        <v>1160</v>
      </c>
    </row>
    <row r="332" spans="1:9">
      <c r="A332" s="31">
        <v>173</v>
      </c>
      <c r="B332" s="424" t="s">
        <v>1158</v>
      </c>
      <c r="C332" s="442">
        <v>35534</v>
      </c>
      <c r="D332" s="426" t="s">
        <v>855</v>
      </c>
      <c r="E332" s="545"/>
      <c r="F332" s="31">
        <v>1</v>
      </c>
      <c r="G332" s="545"/>
      <c r="H332" s="425" t="s">
        <v>1159</v>
      </c>
      <c r="I332" s="367" t="s">
        <v>1160</v>
      </c>
    </row>
    <row r="333" spans="1:9">
      <c r="A333" s="31">
        <v>172</v>
      </c>
      <c r="B333" s="423" t="s">
        <v>1155</v>
      </c>
      <c r="C333" s="572">
        <v>36080</v>
      </c>
      <c r="D333" s="429" t="s">
        <v>855</v>
      </c>
      <c r="E333" s="545"/>
      <c r="F333" s="433" t="s">
        <v>1156</v>
      </c>
      <c r="G333" s="545"/>
      <c r="H333" s="429" t="s">
        <v>1157</v>
      </c>
      <c r="I333" s="431" t="s">
        <v>860</v>
      </c>
    </row>
    <row r="334" spans="1:9">
      <c r="A334" s="31">
        <v>172</v>
      </c>
      <c r="B334" s="423" t="s">
        <v>1155</v>
      </c>
      <c r="C334" s="572">
        <v>36080</v>
      </c>
      <c r="D334" s="429" t="s">
        <v>855</v>
      </c>
      <c r="E334" s="545"/>
      <c r="F334" s="433" t="s">
        <v>1156</v>
      </c>
      <c r="G334" s="545"/>
      <c r="H334" s="429" t="s">
        <v>1157</v>
      </c>
      <c r="I334" s="431" t="s">
        <v>860</v>
      </c>
    </row>
    <row r="335" spans="1:9">
      <c r="A335" s="31">
        <v>166</v>
      </c>
      <c r="B335" s="424" t="s">
        <v>1153</v>
      </c>
      <c r="C335" s="442">
        <v>34994</v>
      </c>
      <c r="D335" s="426" t="s">
        <v>855</v>
      </c>
      <c r="E335" s="545"/>
      <c r="F335" s="31" t="s">
        <v>28</v>
      </c>
      <c r="G335" s="545"/>
      <c r="H335" s="425" t="s">
        <v>1154</v>
      </c>
      <c r="I335" s="367" t="s">
        <v>860</v>
      </c>
    </row>
    <row r="336" spans="1:9">
      <c r="A336" s="31">
        <v>166</v>
      </c>
      <c r="B336" s="424" t="s">
        <v>1153</v>
      </c>
      <c r="C336" s="442">
        <v>34994</v>
      </c>
      <c r="D336" s="426" t="s">
        <v>855</v>
      </c>
      <c r="E336" s="545"/>
      <c r="F336" s="31" t="s">
        <v>28</v>
      </c>
      <c r="G336" s="545"/>
      <c r="H336" s="425" t="s">
        <v>1154</v>
      </c>
      <c r="I336" s="367" t="s">
        <v>860</v>
      </c>
    </row>
    <row r="337" spans="1:9">
      <c r="A337" s="31">
        <v>165</v>
      </c>
      <c r="B337" s="424" t="s">
        <v>1152</v>
      </c>
      <c r="C337" s="442">
        <v>35205</v>
      </c>
      <c r="D337" s="426" t="s">
        <v>855</v>
      </c>
      <c r="E337" s="545"/>
      <c r="F337" s="31">
        <v>1</v>
      </c>
      <c r="G337" s="545"/>
      <c r="H337" s="425" t="s">
        <v>857</v>
      </c>
      <c r="I337" s="367" t="s">
        <v>856</v>
      </c>
    </row>
    <row r="338" spans="1:9">
      <c r="A338" s="31">
        <v>165</v>
      </c>
      <c r="B338" s="424" t="s">
        <v>1152</v>
      </c>
      <c r="C338" s="442">
        <v>35205</v>
      </c>
      <c r="D338" s="426" t="s">
        <v>855</v>
      </c>
      <c r="E338" s="545"/>
      <c r="F338" s="31">
        <v>1</v>
      </c>
      <c r="G338" s="545"/>
      <c r="H338" s="425" t="s">
        <v>857</v>
      </c>
      <c r="I338" s="367" t="s">
        <v>856</v>
      </c>
    </row>
    <row r="339" spans="1:9">
      <c r="A339" s="31">
        <v>164</v>
      </c>
      <c r="B339" s="423" t="s">
        <v>1151</v>
      </c>
      <c r="C339" s="443">
        <v>35335</v>
      </c>
      <c r="D339" s="429" t="s">
        <v>855</v>
      </c>
      <c r="E339" s="545"/>
      <c r="F339" s="430" t="s">
        <v>28</v>
      </c>
      <c r="G339" s="545"/>
      <c r="H339" s="429" t="s">
        <v>1135</v>
      </c>
      <c r="I339" s="431" t="s">
        <v>858</v>
      </c>
    </row>
    <row r="340" spans="1:9">
      <c r="A340" s="31">
        <v>164</v>
      </c>
      <c r="B340" s="423" t="s">
        <v>1151</v>
      </c>
      <c r="C340" s="443">
        <v>35335</v>
      </c>
      <c r="D340" s="429" t="s">
        <v>855</v>
      </c>
      <c r="E340" s="545"/>
      <c r="F340" s="430" t="s">
        <v>28</v>
      </c>
      <c r="G340" s="545"/>
      <c r="H340" s="429" t="s">
        <v>1135</v>
      </c>
      <c r="I340" s="431" t="s">
        <v>858</v>
      </c>
    </row>
    <row r="341" spans="1:9">
      <c r="A341" s="31">
        <v>163</v>
      </c>
      <c r="B341" s="424" t="s">
        <v>1148</v>
      </c>
      <c r="C341" s="442">
        <v>35234</v>
      </c>
      <c r="D341" s="426" t="s">
        <v>855</v>
      </c>
      <c r="E341" s="545"/>
      <c r="F341" s="31" t="s">
        <v>28</v>
      </c>
      <c r="G341" s="545"/>
      <c r="H341" s="425" t="s">
        <v>1149</v>
      </c>
      <c r="I341" s="367" t="s">
        <v>1150</v>
      </c>
    </row>
    <row r="342" spans="1:9">
      <c r="A342" s="31">
        <v>163</v>
      </c>
      <c r="B342" s="424" t="s">
        <v>1148</v>
      </c>
      <c r="C342" s="442">
        <v>35234</v>
      </c>
      <c r="D342" s="426" t="s">
        <v>855</v>
      </c>
      <c r="E342" s="545"/>
      <c r="F342" s="31" t="s">
        <v>28</v>
      </c>
      <c r="G342" s="545"/>
      <c r="H342" s="425" t="s">
        <v>1149</v>
      </c>
      <c r="I342" s="367" t="s">
        <v>1150</v>
      </c>
    </row>
    <row r="343" spans="1:9">
      <c r="A343" s="31">
        <v>162</v>
      </c>
      <c r="B343" s="423" t="s">
        <v>1146</v>
      </c>
      <c r="C343" s="443">
        <v>34632</v>
      </c>
      <c r="D343" s="429" t="s">
        <v>855</v>
      </c>
      <c r="E343" s="545"/>
      <c r="F343" s="430">
        <v>1</v>
      </c>
      <c r="G343" s="545"/>
      <c r="H343" s="429" t="s">
        <v>1147</v>
      </c>
      <c r="I343" s="431" t="s">
        <v>856</v>
      </c>
    </row>
    <row r="344" spans="1:9">
      <c r="A344" s="31">
        <v>162</v>
      </c>
      <c r="B344" s="423" t="s">
        <v>1146</v>
      </c>
      <c r="C344" s="443">
        <v>34632</v>
      </c>
      <c r="D344" s="429" t="s">
        <v>855</v>
      </c>
      <c r="E344" s="545"/>
      <c r="F344" s="430">
        <v>1</v>
      </c>
      <c r="G344" s="545"/>
      <c r="H344" s="429" t="s">
        <v>1147</v>
      </c>
      <c r="I344" s="431" t="s">
        <v>856</v>
      </c>
    </row>
    <row r="345" spans="1:9">
      <c r="A345" s="31">
        <v>161</v>
      </c>
      <c r="B345" s="432" t="s">
        <v>1144</v>
      </c>
      <c r="C345" s="443">
        <v>35359</v>
      </c>
      <c r="D345" s="429" t="s">
        <v>855</v>
      </c>
      <c r="E345" s="545"/>
      <c r="F345" s="430" t="s">
        <v>28</v>
      </c>
      <c r="G345" s="545"/>
      <c r="H345" s="429" t="s">
        <v>1145</v>
      </c>
      <c r="I345" s="431" t="s">
        <v>858</v>
      </c>
    </row>
    <row r="346" spans="1:9">
      <c r="A346" s="31">
        <v>161</v>
      </c>
      <c r="B346" s="432" t="s">
        <v>1144</v>
      </c>
      <c r="C346" s="443">
        <v>35359</v>
      </c>
      <c r="D346" s="429" t="s">
        <v>855</v>
      </c>
      <c r="E346" s="545"/>
      <c r="F346" s="430" t="s">
        <v>28</v>
      </c>
      <c r="G346" s="545"/>
      <c r="H346" s="429" t="s">
        <v>1145</v>
      </c>
      <c r="I346" s="431" t="s">
        <v>858</v>
      </c>
    </row>
    <row r="347" spans="1:9">
      <c r="A347" s="31">
        <v>160</v>
      </c>
      <c r="B347" s="432" t="s">
        <v>1143</v>
      </c>
      <c r="C347" s="443">
        <v>34741</v>
      </c>
      <c r="D347" s="429" t="s">
        <v>855</v>
      </c>
      <c r="E347" s="545"/>
      <c r="F347" s="430" t="s">
        <v>28</v>
      </c>
      <c r="G347" s="545"/>
      <c r="H347" s="429" t="s">
        <v>1135</v>
      </c>
      <c r="I347" s="431" t="s">
        <v>858</v>
      </c>
    </row>
    <row r="348" spans="1:9">
      <c r="A348" s="31">
        <v>160</v>
      </c>
      <c r="B348" s="432" t="s">
        <v>1143</v>
      </c>
      <c r="C348" s="443">
        <v>34741</v>
      </c>
      <c r="D348" s="429" t="s">
        <v>855</v>
      </c>
      <c r="E348" s="545"/>
      <c r="F348" s="430" t="s">
        <v>28</v>
      </c>
      <c r="G348" s="545"/>
      <c r="H348" s="429" t="s">
        <v>1135</v>
      </c>
      <c r="I348" s="431" t="s">
        <v>858</v>
      </c>
    </row>
    <row r="349" spans="1:9">
      <c r="A349" s="31">
        <v>159</v>
      </c>
      <c r="B349" s="432" t="s">
        <v>1139</v>
      </c>
      <c r="C349" s="443">
        <v>35296</v>
      </c>
      <c r="D349" s="429" t="s">
        <v>855</v>
      </c>
      <c r="E349" s="545"/>
      <c r="F349" s="430" t="s">
        <v>28</v>
      </c>
      <c r="G349" s="545"/>
      <c r="H349" s="429" t="s">
        <v>1140</v>
      </c>
      <c r="I349" s="431" t="s">
        <v>1142</v>
      </c>
    </row>
    <row r="350" spans="1:9">
      <c r="A350" s="31">
        <v>159</v>
      </c>
      <c r="B350" s="432" t="s">
        <v>1139</v>
      </c>
      <c r="C350" s="443">
        <v>35296</v>
      </c>
      <c r="D350" s="429" t="s">
        <v>855</v>
      </c>
      <c r="E350" s="545"/>
      <c r="F350" s="430" t="s">
        <v>28</v>
      </c>
      <c r="G350" s="545"/>
      <c r="H350" s="429" t="s">
        <v>1140</v>
      </c>
      <c r="I350" s="431" t="s">
        <v>1142</v>
      </c>
    </row>
    <row r="351" spans="1:9">
      <c r="A351" s="427">
        <v>157</v>
      </c>
      <c r="B351" s="432" t="s">
        <v>1168</v>
      </c>
      <c r="C351" s="567">
        <v>36270</v>
      </c>
      <c r="D351" s="434" t="s">
        <v>855</v>
      </c>
      <c r="E351" s="545"/>
      <c r="F351" s="433">
        <v>2</v>
      </c>
      <c r="G351" s="545"/>
      <c r="H351" s="429" t="s">
        <v>864</v>
      </c>
      <c r="I351" s="431" t="s">
        <v>863</v>
      </c>
    </row>
    <row r="352" spans="1:9">
      <c r="A352" s="427">
        <v>157</v>
      </c>
      <c r="B352" s="432" t="s">
        <v>1168</v>
      </c>
      <c r="C352" s="567">
        <v>36270</v>
      </c>
      <c r="D352" s="434" t="s">
        <v>855</v>
      </c>
      <c r="E352" s="545"/>
      <c r="F352" s="433">
        <v>2</v>
      </c>
      <c r="G352" s="545"/>
      <c r="H352" s="429" t="s">
        <v>864</v>
      </c>
      <c r="I352" s="431" t="s">
        <v>863</v>
      </c>
    </row>
    <row r="353" spans="1:9">
      <c r="A353" s="31">
        <v>156</v>
      </c>
      <c r="B353" s="423" t="s">
        <v>1132</v>
      </c>
      <c r="C353" s="443">
        <v>33463</v>
      </c>
      <c r="D353" s="429" t="s">
        <v>855</v>
      </c>
      <c r="E353" s="545"/>
      <c r="F353" s="430" t="s">
        <v>26</v>
      </c>
      <c r="G353" s="545"/>
      <c r="H353" s="429" t="s">
        <v>1133</v>
      </c>
      <c r="I353" s="431" t="s">
        <v>858</v>
      </c>
    </row>
    <row r="354" spans="1:9">
      <c r="A354" s="31">
        <v>156</v>
      </c>
      <c r="B354" s="423" t="s">
        <v>1132</v>
      </c>
      <c r="C354" s="443">
        <v>33463</v>
      </c>
      <c r="D354" s="429" t="s">
        <v>855</v>
      </c>
      <c r="E354" s="545"/>
      <c r="F354" s="430" t="s">
        <v>26</v>
      </c>
      <c r="G354" s="545"/>
      <c r="H354" s="429" t="s">
        <v>1133</v>
      </c>
      <c r="I354" s="431" t="s">
        <v>858</v>
      </c>
    </row>
    <row r="355" spans="1:9">
      <c r="A355" s="31">
        <v>156</v>
      </c>
      <c r="B355" s="423" t="s">
        <v>1132</v>
      </c>
      <c r="C355" s="443">
        <v>33463</v>
      </c>
      <c r="D355" s="429" t="s">
        <v>855</v>
      </c>
      <c r="E355" s="545"/>
      <c r="F355" s="430" t="s">
        <v>26</v>
      </c>
      <c r="G355" s="545"/>
      <c r="H355" s="429" t="s">
        <v>1133</v>
      </c>
      <c r="I355" s="431" t="s">
        <v>858</v>
      </c>
    </row>
    <row r="356" spans="1:9">
      <c r="A356" s="31">
        <v>156</v>
      </c>
      <c r="B356" s="423" t="s">
        <v>1132</v>
      </c>
      <c r="C356" s="443">
        <v>33463</v>
      </c>
      <c r="D356" s="429" t="s">
        <v>855</v>
      </c>
      <c r="E356" s="545"/>
      <c r="F356" s="430" t="s">
        <v>26</v>
      </c>
      <c r="G356" s="545"/>
      <c r="H356" s="429" t="s">
        <v>1133</v>
      </c>
      <c r="I356" s="431" t="s">
        <v>858</v>
      </c>
    </row>
    <row r="357" spans="1:9">
      <c r="A357" s="31">
        <v>146</v>
      </c>
      <c r="B357" s="546" t="s">
        <v>949</v>
      </c>
      <c r="C357" s="441">
        <v>35548</v>
      </c>
      <c r="D357" s="549" t="s">
        <v>877</v>
      </c>
      <c r="E357" s="545"/>
      <c r="F357" s="427">
        <v>1</v>
      </c>
      <c r="G357" s="545"/>
      <c r="H357" s="428" t="s">
        <v>950</v>
      </c>
      <c r="I357" s="428" t="s">
        <v>947</v>
      </c>
    </row>
    <row r="358" spans="1:9">
      <c r="A358" s="31">
        <v>146</v>
      </c>
      <c r="B358" s="546" t="s">
        <v>949</v>
      </c>
      <c r="C358" s="441">
        <v>35548</v>
      </c>
      <c r="D358" s="549" t="s">
        <v>877</v>
      </c>
      <c r="E358" s="545"/>
      <c r="F358" s="427">
        <v>1</v>
      </c>
      <c r="G358" s="560"/>
      <c r="H358" s="428" t="s">
        <v>950</v>
      </c>
      <c r="I358" s="428" t="s">
        <v>947</v>
      </c>
    </row>
    <row r="359" spans="1:9">
      <c r="A359" s="31">
        <v>145</v>
      </c>
      <c r="B359" s="546" t="s">
        <v>948</v>
      </c>
      <c r="C359" s="441">
        <v>36055</v>
      </c>
      <c r="D359" s="549" t="s">
        <v>877</v>
      </c>
      <c r="E359" s="545"/>
      <c r="F359" s="427">
        <v>1</v>
      </c>
      <c r="G359" s="545"/>
      <c r="H359" s="428" t="s">
        <v>943</v>
      </c>
      <c r="I359" s="428" t="s">
        <v>944</v>
      </c>
    </row>
    <row r="360" spans="1:9">
      <c r="A360" s="31">
        <v>145</v>
      </c>
      <c r="B360" s="546" t="s">
        <v>948</v>
      </c>
      <c r="C360" s="441">
        <v>36055</v>
      </c>
      <c r="D360" s="549" t="s">
        <v>877</v>
      </c>
      <c r="E360" s="545"/>
      <c r="F360" s="427">
        <v>1</v>
      </c>
      <c r="G360" s="560"/>
      <c r="H360" s="428" t="s">
        <v>943</v>
      </c>
      <c r="I360" s="428" t="s">
        <v>944</v>
      </c>
    </row>
    <row r="361" spans="1:9">
      <c r="A361" s="31">
        <v>144</v>
      </c>
      <c r="B361" s="546" t="s">
        <v>945</v>
      </c>
      <c r="C361" s="441">
        <v>35761</v>
      </c>
      <c r="D361" s="549" t="s">
        <v>877</v>
      </c>
      <c r="E361" s="545"/>
      <c r="F361" s="427" t="s">
        <v>28</v>
      </c>
      <c r="G361" s="545"/>
      <c r="H361" s="428" t="s">
        <v>946</v>
      </c>
      <c r="I361" s="428" t="s">
        <v>947</v>
      </c>
    </row>
    <row r="362" spans="1:9">
      <c r="A362" s="31">
        <v>144</v>
      </c>
      <c r="B362" s="546" t="s">
        <v>945</v>
      </c>
      <c r="C362" s="441">
        <v>35761</v>
      </c>
      <c r="D362" s="549" t="s">
        <v>877</v>
      </c>
      <c r="E362" s="545"/>
      <c r="F362" s="427" t="s">
        <v>28</v>
      </c>
      <c r="G362" s="560"/>
      <c r="H362" s="428" t="s">
        <v>946</v>
      </c>
      <c r="I362" s="428" t="s">
        <v>947</v>
      </c>
    </row>
    <row r="363" spans="1:9">
      <c r="A363" s="31">
        <v>143</v>
      </c>
      <c r="B363" s="546" t="s">
        <v>959</v>
      </c>
      <c r="C363" s="441">
        <v>35319</v>
      </c>
      <c r="D363" s="549" t="s">
        <v>877</v>
      </c>
      <c r="E363" s="545"/>
      <c r="F363" s="427" t="s">
        <v>28</v>
      </c>
      <c r="G363" s="545"/>
      <c r="H363" s="428" t="s">
        <v>880</v>
      </c>
      <c r="I363" s="428" t="s">
        <v>960</v>
      </c>
    </row>
    <row r="364" spans="1:9">
      <c r="A364" s="31">
        <v>143</v>
      </c>
      <c r="B364" s="546" t="s">
        <v>959</v>
      </c>
      <c r="C364" s="441">
        <v>35319</v>
      </c>
      <c r="D364" s="549" t="s">
        <v>877</v>
      </c>
      <c r="E364" s="545"/>
      <c r="F364" s="427" t="s">
        <v>28</v>
      </c>
      <c r="G364" s="545"/>
      <c r="H364" s="428" t="s">
        <v>880</v>
      </c>
      <c r="I364" s="428" t="s">
        <v>960</v>
      </c>
    </row>
    <row r="365" spans="1:9">
      <c r="A365" s="31">
        <v>142</v>
      </c>
      <c r="B365" s="546" t="s">
        <v>956</v>
      </c>
      <c r="C365" s="441">
        <v>35017</v>
      </c>
      <c r="D365" s="549" t="s">
        <v>877</v>
      </c>
      <c r="E365" s="545"/>
      <c r="F365" s="427" t="s">
        <v>28</v>
      </c>
      <c r="G365" s="545"/>
      <c r="H365" s="428" t="s">
        <v>957</v>
      </c>
      <c r="I365" s="428" t="s">
        <v>958</v>
      </c>
    </row>
    <row r="366" spans="1:9">
      <c r="A366" s="31">
        <v>142</v>
      </c>
      <c r="B366" s="546" t="s">
        <v>956</v>
      </c>
      <c r="C366" s="441">
        <v>35017</v>
      </c>
      <c r="D366" s="549" t="s">
        <v>877</v>
      </c>
      <c r="E366" s="545"/>
      <c r="F366" s="427" t="s">
        <v>28</v>
      </c>
      <c r="G366" s="545"/>
      <c r="H366" s="428" t="s">
        <v>957</v>
      </c>
      <c r="I366" s="428" t="s">
        <v>958</v>
      </c>
    </row>
    <row r="367" spans="1:9">
      <c r="A367" s="31">
        <v>141</v>
      </c>
      <c r="B367" s="546" t="s">
        <v>955</v>
      </c>
      <c r="C367" s="441">
        <v>35276</v>
      </c>
      <c r="D367" s="549" t="s">
        <v>877</v>
      </c>
      <c r="E367" s="545"/>
      <c r="F367" s="427" t="s">
        <v>28</v>
      </c>
      <c r="G367" s="545"/>
      <c r="H367" s="428" t="s">
        <v>879</v>
      </c>
      <c r="I367" s="428" t="s">
        <v>947</v>
      </c>
    </row>
    <row r="368" spans="1:9">
      <c r="A368" s="31">
        <v>141</v>
      </c>
      <c r="B368" s="546" t="s">
        <v>955</v>
      </c>
      <c r="C368" s="441">
        <v>35276</v>
      </c>
      <c r="D368" s="549" t="s">
        <v>877</v>
      </c>
      <c r="E368" s="545"/>
      <c r="F368" s="427" t="s">
        <v>28</v>
      </c>
      <c r="G368" s="545"/>
      <c r="H368" s="428" t="s">
        <v>879</v>
      </c>
      <c r="I368" s="428" t="s">
        <v>947</v>
      </c>
    </row>
    <row r="369" spans="1:9">
      <c r="A369" s="31">
        <v>140</v>
      </c>
      <c r="B369" s="546" t="s">
        <v>951</v>
      </c>
      <c r="C369" s="441">
        <v>34842</v>
      </c>
      <c r="D369" s="549" t="s">
        <v>877</v>
      </c>
      <c r="E369" s="545"/>
      <c r="F369" s="427" t="s">
        <v>28</v>
      </c>
      <c r="G369" s="545"/>
      <c r="H369" s="428" t="s">
        <v>952</v>
      </c>
      <c r="I369" s="428" t="s">
        <v>953</v>
      </c>
    </row>
    <row r="370" spans="1:9">
      <c r="A370" s="31">
        <v>140</v>
      </c>
      <c r="B370" s="546" t="s">
        <v>951</v>
      </c>
      <c r="C370" s="441">
        <v>34842</v>
      </c>
      <c r="D370" s="549" t="s">
        <v>877</v>
      </c>
      <c r="E370" s="545"/>
      <c r="F370" s="427" t="s">
        <v>28</v>
      </c>
      <c r="G370" s="545"/>
      <c r="H370" s="428" t="s">
        <v>952</v>
      </c>
      <c r="I370" s="428" t="s">
        <v>953</v>
      </c>
    </row>
    <row r="371" spans="1:9">
      <c r="A371" s="31">
        <v>137</v>
      </c>
      <c r="B371" s="546" t="s">
        <v>966</v>
      </c>
      <c r="C371" s="441">
        <v>34042</v>
      </c>
      <c r="D371" s="549" t="s">
        <v>877</v>
      </c>
      <c r="E371" s="545"/>
      <c r="F371" s="427" t="s">
        <v>28</v>
      </c>
      <c r="G371" s="545"/>
      <c r="H371" s="428" t="s">
        <v>967</v>
      </c>
      <c r="I371" s="428" t="s">
        <v>968</v>
      </c>
    </row>
    <row r="372" spans="1:9">
      <c r="A372" s="31">
        <v>137</v>
      </c>
      <c r="B372" s="546" t="s">
        <v>966</v>
      </c>
      <c r="C372" s="441">
        <v>34042</v>
      </c>
      <c r="D372" s="549" t="s">
        <v>877</v>
      </c>
      <c r="E372" s="545"/>
      <c r="F372" s="427" t="s">
        <v>28</v>
      </c>
      <c r="G372" s="545"/>
      <c r="H372" s="428" t="s">
        <v>967</v>
      </c>
      <c r="I372" s="428" t="s">
        <v>968</v>
      </c>
    </row>
    <row r="373" spans="1:9">
      <c r="A373" s="31">
        <v>136</v>
      </c>
      <c r="B373" s="546" t="s">
        <v>964</v>
      </c>
      <c r="C373" s="441">
        <v>34220</v>
      </c>
      <c r="D373" s="549" t="s">
        <v>877</v>
      </c>
      <c r="E373" s="545"/>
      <c r="F373" s="427" t="s">
        <v>27</v>
      </c>
      <c r="G373" s="545"/>
      <c r="H373" s="428" t="s">
        <v>965</v>
      </c>
      <c r="I373" s="428" t="s">
        <v>953</v>
      </c>
    </row>
    <row r="374" spans="1:9">
      <c r="A374" s="31">
        <v>136</v>
      </c>
      <c r="B374" s="546" t="s">
        <v>964</v>
      </c>
      <c r="C374" s="441">
        <v>34220</v>
      </c>
      <c r="D374" s="549" t="s">
        <v>877</v>
      </c>
      <c r="E374" s="545"/>
      <c r="F374" s="427" t="s">
        <v>27</v>
      </c>
      <c r="G374" s="545"/>
      <c r="H374" s="428" t="s">
        <v>965</v>
      </c>
      <c r="I374" s="428" t="s">
        <v>953</v>
      </c>
    </row>
    <row r="375" spans="1:9">
      <c r="A375" s="31">
        <v>135</v>
      </c>
      <c r="B375" s="424" t="s">
        <v>940</v>
      </c>
      <c r="C375" s="363">
        <v>1996</v>
      </c>
      <c r="D375" s="425" t="s">
        <v>854</v>
      </c>
      <c r="E375" s="545"/>
      <c r="F375" s="31" t="s">
        <v>28</v>
      </c>
      <c r="G375" s="560" t="s">
        <v>821</v>
      </c>
      <c r="H375" s="425" t="s">
        <v>941</v>
      </c>
      <c r="I375" s="367"/>
    </row>
    <row r="376" spans="1:9">
      <c r="A376" s="31">
        <v>135</v>
      </c>
      <c r="B376" s="424" t="s">
        <v>940</v>
      </c>
      <c r="C376" s="363">
        <v>1996</v>
      </c>
      <c r="D376" s="425" t="s">
        <v>854</v>
      </c>
      <c r="E376" s="545"/>
      <c r="F376" s="31" t="s">
        <v>28</v>
      </c>
      <c r="G376" s="364" t="s">
        <v>821</v>
      </c>
      <c r="H376" s="425" t="s">
        <v>941</v>
      </c>
      <c r="I376" s="367"/>
    </row>
    <row r="377" spans="1:9">
      <c r="A377" s="427">
        <v>131</v>
      </c>
      <c r="B377" s="428" t="s">
        <v>1232</v>
      </c>
      <c r="C377" s="441">
        <v>34739</v>
      </c>
      <c r="D377" s="428" t="s">
        <v>1016</v>
      </c>
      <c r="E377" s="546"/>
      <c r="F377" s="550"/>
      <c r="G377" s="427" t="s">
        <v>821</v>
      </c>
      <c r="H377" s="428" t="s">
        <v>1233</v>
      </c>
      <c r="I377" s="428" t="s">
        <v>1234</v>
      </c>
    </row>
    <row r="378" spans="1:9">
      <c r="A378" s="427">
        <v>131</v>
      </c>
      <c r="B378" s="428" t="s">
        <v>1232</v>
      </c>
      <c r="C378" s="441">
        <v>34739</v>
      </c>
      <c r="D378" s="428" t="s">
        <v>1016</v>
      </c>
      <c r="E378" s="550"/>
      <c r="F378" s="546"/>
      <c r="G378" s="550" t="s">
        <v>821</v>
      </c>
      <c r="H378" s="428" t="s">
        <v>1233</v>
      </c>
      <c r="I378" s="428" t="s">
        <v>1234</v>
      </c>
    </row>
    <row r="379" spans="1:9">
      <c r="A379" s="31">
        <v>129</v>
      </c>
      <c r="B379" s="432" t="s">
        <v>1116</v>
      </c>
      <c r="C379" s="567">
        <v>36435</v>
      </c>
      <c r="D379" s="434" t="s">
        <v>1099</v>
      </c>
      <c r="E379" s="545"/>
      <c r="F379" s="433"/>
      <c r="G379" s="545"/>
      <c r="H379" s="429" t="s">
        <v>1111</v>
      </c>
      <c r="I379" s="431"/>
    </row>
    <row r="380" spans="1:9">
      <c r="A380" s="31">
        <v>129</v>
      </c>
      <c r="B380" s="432" t="s">
        <v>1116</v>
      </c>
      <c r="C380" s="567">
        <v>36435</v>
      </c>
      <c r="D380" s="434" t="s">
        <v>1099</v>
      </c>
      <c r="E380" s="545"/>
      <c r="F380" s="433"/>
      <c r="G380" s="545"/>
      <c r="H380" s="429" t="s">
        <v>1111</v>
      </c>
      <c r="I380" s="431"/>
    </row>
    <row r="381" spans="1:9">
      <c r="A381" s="31">
        <v>129</v>
      </c>
      <c r="B381" s="423" t="s">
        <v>1131</v>
      </c>
      <c r="C381" s="443">
        <v>36440</v>
      </c>
      <c r="D381" s="425" t="s">
        <v>1099</v>
      </c>
      <c r="E381" s="546"/>
      <c r="F381" s="430">
        <v>2</v>
      </c>
      <c r="G381" s="545"/>
      <c r="H381" s="429" t="s">
        <v>1111</v>
      </c>
      <c r="I381" s="436"/>
    </row>
    <row r="382" spans="1:9">
      <c r="A382" s="31">
        <v>129</v>
      </c>
      <c r="B382" s="423" t="s">
        <v>1131</v>
      </c>
      <c r="C382" s="443">
        <v>36440</v>
      </c>
      <c r="D382" s="425" t="s">
        <v>1099</v>
      </c>
      <c r="E382" s="545"/>
      <c r="F382" s="430">
        <v>2</v>
      </c>
      <c r="G382" s="545"/>
      <c r="H382" s="429" t="s">
        <v>1111</v>
      </c>
      <c r="I382" s="436"/>
    </row>
    <row r="383" spans="1:9">
      <c r="A383" s="31">
        <v>128</v>
      </c>
      <c r="B383" s="432" t="s">
        <v>1110</v>
      </c>
      <c r="C383" s="567">
        <v>33109</v>
      </c>
      <c r="D383" s="434" t="s">
        <v>1099</v>
      </c>
      <c r="E383" s="546"/>
      <c r="F383" s="661" t="s">
        <v>28</v>
      </c>
      <c r="G383" s="546"/>
      <c r="H383" s="429" t="s">
        <v>1111</v>
      </c>
      <c r="I383" s="586" t="s">
        <v>1112</v>
      </c>
    </row>
    <row r="384" spans="1:9">
      <c r="A384" s="31">
        <v>128</v>
      </c>
      <c r="B384" s="432" t="s">
        <v>1110</v>
      </c>
      <c r="C384" s="567">
        <v>33109</v>
      </c>
      <c r="D384" s="434" t="s">
        <v>1099</v>
      </c>
      <c r="E384" s="546"/>
      <c r="F384" s="661" t="s">
        <v>28</v>
      </c>
      <c r="G384" s="546"/>
      <c r="H384" s="429" t="s">
        <v>1111</v>
      </c>
      <c r="I384" s="431" t="s">
        <v>1112</v>
      </c>
    </row>
    <row r="385" spans="1:9">
      <c r="A385" s="31">
        <v>127</v>
      </c>
      <c r="B385" s="432" t="s">
        <v>1098</v>
      </c>
      <c r="C385" s="567">
        <v>35335</v>
      </c>
      <c r="D385" s="434" t="s">
        <v>1099</v>
      </c>
      <c r="E385" s="546"/>
      <c r="F385" s="661">
        <v>1</v>
      </c>
      <c r="G385" s="546"/>
      <c r="H385" s="429" t="s">
        <v>1100</v>
      </c>
      <c r="I385" s="431" t="s">
        <v>1101</v>
      </c>
    </row>
    <row r="386" spans="1:9">
      <c r="A386" s="31">
        <v>127</v>
      </c>
      <c r="B386" s="432" t="s">
        <v>1098</v>
      </c>
      <c r="C386" s="567">
        <v>35335</v>
      </c>
      <c r="D386" s="434" t="s">
        <v>1099</v>
      </c>
      <c r="E386" s="545"/>
      <c r="F386" s="433">
        <v>1</v>
      </c>
      <c r="G386" s="546"/>
      <c r="H386" s="429" t="s">
        <v>1100</v>
      </c>
      <c r="I386" s="431" t="s">
        <v>1101</v>
      </c>
    </row>
    <row r="387" spans="1:9">
      <c r="A387" s="31">
        <v>126</v>
      </c>
      <c r="B387" s="423" t="s">
        <v>1102</v>
      </c>
      <c r="C387" s="567">
        <v>34858</v>
      </c>
      <c r="D387" s="434" t="s">
        <v>1103</v>
      </c>
      <c r="E387" s="545"/>
      <c r="F387" s="433" t="s">
        <v>28</v>
      </c>
      <c r="G387" s="545"/>
      <c r="H387" s="429" t="s">
        <v>1104</v>
      </c>
      <c r="I387" s="431" t="s">
        <v>1105</v>
      </c>
    </row>
    <row r="388" spans="1:9">
      <c r="A388" s="31">
        <v>126</v>
      </c>
      <c r="B388" s="423" t="s">
        <v>1102</v>
      </c>
      <c r="C388" s="567">
        <v>34858</v>
      </c>
      <c r="D388" s="434" t="s">
        <v>1103</v>
      </c>
      <c r="E388" s="545"/>
      <c r="F388" s="433" t="s">
        <v>28</v>
      </c>
      <c r="G388" s="545"/>
      <c r="H388" s="429" t="s">
        <v>1104</v>
      </c>
      <c r="I388" s="431" t="s">
        <v>1105</v>
      </c>
    </row>
    <row r="389" spans="1:9">
      <c r="A389" s="31">
        <v>125</v>
      </c>
      <c r="B389" s="423" t="s">
        <v>1106</v>
      </c>
      <c r="C389" s="567">
        <v>35405</v>
      </c>
      <c r="D389" s="434" t="s">
        <v>1099</v>
      </c>
      <c r="E389" s="545"/>
      <c r="F389" s="433" t="s">
        <v>28</v>
      </c>
      <c r="G389" s="545"/>
      <c r="H389" s="429" t="s">
        <v>1107</v>
      </c>
      <c r="I389" s="431" t="s">
        <v>1108</v>
      </c>
    </row>
    <row r="390" spans="1:9">
      <c r="A390" s="31">
        <v>125</v>
      </c>
      <c r="B390" s="423" t="s">
        <v>1106</v>
      </c>
      <c r="C390" s="567">
        <v>35405</v>
      </c>
      <c r="D390" s="434" t="s">
        <v>1099</v>
      </c>
      <c r="E390" s="545"/>
      <c r="F390" s="433" t="s">
        <v>28</v>
      </c>
      <c r="G390" s="545"/>
      <c r="H390" s="429" t="s">
        <v>1107</v>
      </c>
      <c r="I390" s="431" t="s">
        <v>1108</v>
      </c>
    </row>
    <row r="391" spans="1:9">
      <c r="A391" s="31">
        <v>124</v>
      </c>
      <c r="B391" s="432" t="s">
        <v>1109</v>
      </c>
      <c r="C391" s="567">
        <v>35164</v>
      </c>
      <c r="D391" s="434" t="s">
        <v>1099</v>
      </c>
      <c r="E391" s="545"/>
      <c r="F391" s="433" t="s">
        <v>28</v>
      </c>
      <c r="G391" s="545"/>
      <c r="H391" s="429" t="s">
        <v>1107</v>
      </c>
      <c r="I391" s="431" t="s">
        <v>1108</v>
      </c>
    </row>
    <row r="392" spans="1:9">
      <c r="A392" s="31">
        <v>124</v>
      </c>
      <c r="B392" s="432" t="s">
        <v>1109</v>
      </c>
      <c r="C392" s="567">
        <v>35164</v>
      </c>
      <c r="D392" s="434" t="s">
        <v>1099</v>
      </c>
      <c r="E392" s="545"/>
      <c r="F392" s="433" t="s">
        <v>28</v>
      </c>
      <c r="G392" s="546"/>
      <c r="H392" s="429" t="s">
        <v>1107</v>
      </c>
      <c r="I392" s="431" t="s">
        <v>1108</v>
      </c>
    </row>
    <row r="393" spans="1:9">
      <c r="A393" s="31">
        <v>117</v>
      </c>
      <c r="B393" s="432" t="s">
        <v>1117</v>
      </c>
      <c r="C393" s="567">
        <v>37140</v>
      </c>
      <c r="D393" s="434" t="s">
        <v>1099</v>
      </c>
      <c r="E393" s="545"/>
      <c r="F393" s="433">
        <v>2</v>
      </c>
      <c r="G393" s="545"/>
      <c r="H393" s="429" t="s">
        <v>1118</v>
      </c>
      <c r="I393" s="431"/>
    </row>
    <row r="394" spans="1:9">
      <c r="A394" s="31">
        <v>117</v>
      </c>
      <c r="B394" s="432" t="s">
        <v>1117</v>
      </c>
      <c r="C394" s="567">
        <v>37140</v>
      </c>
      <c r="D394" s="434" t="s">
        <v>1099</v>
      </c>
      <c r="E394" s="545"/>
      <c r="F394" s="433">
        <v>2</v>
      </c>
      <c r="G394" s="545"/>
      <c r="H394" s="429" t="s">
        <v>1118</v>
      </c>
      <c r="I394" s="431"/>
    </row>
    <row r="395" spans="1:9">
      <c r="A395" s="31">
        <v>116</v>
      </c>
      <c r="B395" s="432" t="s">
        <v>1119</v>
      </c>
      <c r="C395" s="567">
        <v>36365</v>
      </c>
      <c r="D395" s="434" t="s">
        <v>1099</v>
      </c>
      <c r="E395" s="545"/>
      <c r="F395" s="433">
        <v>2</v>
      </c>
      <c r="G395" s="545"/>
      <c r="H395" s="429" t="s">
        <v>1120</v>
      </c>
      <c r="I395" s="431" t="s">
        <v>1121</v>
      </c>
    </row>
    <row r="396" spans="1:9">
      <c r="A396" s="31">
        <v>116</v>
      </c>
      <c r="B396" s="432" t="s">
        <v>1119</v>
      </c>
      <c r="C396" s="567">
        <v>36365</v>
      </c>
      <c r="D396" s="434" t="s">
        <v>1099</v>
      </c>
      <c r="E396" s="545"/>
      <c r="F396" s="433">
        <v>2</v>
      </c>
      <c r="G396" s="545"/>
      <c r="H396" s="429" t="s">
        <v>1120</v>
      </c>
      <c r="I396" s="431" t="s">
        <v>1121</v>
      </c>
    </row>
    <row r="397" spans="1:9">
      <c r="A397" s="31">
        <v>115</v>
      </c>
      <c r="B397" s="432" t="s">
        <v>1122</v>
      </c>
      <c r="C397" s="567">
        <v>36191</v>
      </c>
      <c r="D397" s="434" t="s">
        <v>1099</v>
      </c>
      <c r="E397" s="545"/>
      <c r="F397" s="433">
        <v>1</v>
      </c>
      <c r="G397" s="545"/>
      <c r="H397" s="429" t="s">
        <v>1120</v>
      </c>
      <c r="I397" s="431" t="s">
        <v>1121</v>
      </c>
    </row>
    <row r="398" spans="1:9">
      <c r="A398" s="31">
        <v>115</v>
      </c>
      <c r="B398" s="432" t="s">
        <v>1122</v>
      </c>
      <c r="C398" s="567">
        <v>36191</v>
      </c>
      <c r="D398" s="434" t="s">
        <v>1099</v>
      </c>
      <c r="E398" s="545"/>
      <c r="F398" s="433">
        <v>1</v>
      </c>
      <c r="G398" s="545"/>
      <c r="H398" s="429" t="s">
        <v>1120</v>
      </c>
      <c r="I398" s="431" t="s">
        <v>1121</v>
      </c>
    </row>
    <row r="399" spans="1:9">
      <c r="A399" s="31">
        <v>114</v>
      </c>
      <c r="B399" s="432" t="s">
        <v>1123</v>
      </c>
      <c r="C399" s="567">
        <v>36331</v>
      </c>
      <c r="D399" s="434" t="s">
        <v>1099</v>
      </c>
      <c r="E399" s="545"/>
      <c r="F399" s="433">
        <v>1</v>
      </c>
      <c r="G399" s="545"/>
      <c r="H399" s="429" t="s">
        <v>1124</v>
      </c>
      <c r="I399" s="431" t="s">
        <v>1108</v>
      </c>
    </row>
    <row r="400" spans="1:9">
      <c r="A400" s="31">
        <v>114</v>
      </c>
      <c r="B400" s="432" t="s">
        <v>1123</v>
      </c>
      <c r="C400" s="567">
        <v>36331</v>
      </c>
      <c r="D400" s="434" t="s">
        <v>1099</v>
      </c>
      <c r="E400" s="545"/>
      <c r="F400" s="433">
        <v>1</v>
      </c>
      <c r="G400" s="545"/>
      <c r="H400" s="429" t="s">
        <v>1124</v>
      </c>
      <c r="I400" s="431" t="s">
        <v>1108</v>
      </c>
    </row>
    <row r="401" spans="1:9">
      <c r="A401" s="31">
        <v>113</v>
      </c>
      <c r="B401" s="432" t="s">
        <v>1125</v>
      </c>
      <c r="C401" s="567">
        <v>36561</v>
      </c>
      <c r="D401" s="434" t="s">
        <v>1099</v>
      </c>
      <c r="E401" s="545"/>
      <c r="F401" s="433">
        <v>2</v>
      </c>
      <c r="G401" s="545"/>
      <c r="H401" s="429" t="s">
        <v>1124</v>
      </c>
      <c r="I401" s="431" t="s">
        <v>1108</v>
      </c>
    </row>
    <row r="402" spans="1:9">
      <c r="A402" s="31">
        <v>113</v>
      </c>
      <c r="B402" s="432" t="s">
        <v>1125</v>
      </c>
      <c r="C402" s="567">
        <v>36561</v>
      </c>
      <c r="D402" s="434" t="s">
        <v>1099</v>
      </c>
      <c r="E402" s="545"/>
      <c r="F402" s="433">
        <v>2</v>
      </c>
      <c r="G402" s="545"/>
      <c r="H402" s="429" t="s">
        <v>1124</v>
      </c>
      <c r="I402" s="431" t="s">
        <v>1108</v>
      </c>
    </row>
    <row r="403" spans="1:9">
      <c r="A403" s="31">
        <v>112</v>
      </c>
      <c r="B403" s="432" t="s">
        <v>1126</v>
      </c>
      <c r="C403" s="527">
        <v>1999</v>
      </c>
      <c r="D403" s="434" t="s">
        <v>1103</v>
      </c>
      <c r="E403" s="545"/>
      <c r="F403" s="433" t="s">
        <v>1127</v>
      </c>
      <c r="G403" s="545"/>
      <c r="H403" s="429" t="s">
        <v>1124</v>
      </c>
      <c r="I403" s="431" t="s">
        <v>1128</v>
      </c>
    </row>
    <row r="404" spans="1:9">
      <c r="A404" s="31">
        <v>112</v>
      </c>
      <c r="B404" s="432" t="s">
        <v>1126</v>
      </c>
      <c r="C404" s="527">
        <v>1999</v>
      </c>
      <c r="D404" s="434" t="s">
        <v>1103</v>
      </c>
      <c r="E404" s="545"/>
      <c r="F404" s="433" t="s">
        <v>28</v>
      </c>
      <c r="G404" s="545"/>
      <c r="H404" s="429" t="s">
        <v>1124</v>
      </c>
      <c r="I404" s="431" t="s">
        <v>1128</v>
      </c>
    </row>
    <row r="405" spans="1:9">
      <c r="A405" s="31">
        <v>111</v>
      </c>
      <c r="B405" s="423" t="s">
        <v>1129</v>
      </c>
      <c r="C405" s="443">
        <v>36620</v>
      </c>
      <c r="D405" s="425" t="s">
        <v>1099</v>
      </c>
      <c r="E405" s="545"/>
      <c r="F405" s="430">
        <v>1</v>
      </c>
      <c r="G405" s="545"/>
      <c r="H405" s="429" t="s">
        <v>1118</v>
      </c>
      <c r="I405" s="436" t="s">
        <v>1130</v>
      </c>
    </row>
    <row r="406" spans="1:9">
      <c r="A406" s="31">
        <v>111</v>
      </c>
      <c r="B406" s="423" t="s">
        <v>1129</v>
      </c>
      <c r="C406" s="443">
        <v>36620</v>
      </c>
      <c r="D406" s="425" t="s">
        <v>1099</v>
      </c>
      <c r="E406" s="545"/>
      <c r="F406" s="430">
        <v>1</v>
      </c>
      <c r="G406" s="545"/>
      <c r="H406" s="429" t="s">
        <v>1118</v>
      </c>
      <c r="I406" s="436" t="s">
        <v>1130</v>
      </c>
    </row>
    <row r="407" spans="1:9">
      <c r="A407" s="427">
        <v>110</v>
      </c>
      <c r="B407" s="428" t="s">
        <v>1237</v>
      </c>
      <c r="C407" s="441">
        <v>37373</v>
      </c>
      <c r="D407" s="428" t="s">
        <v>1016</v>
      </c>
      <c r="E407" s="545"/>
      <c r="F407" s="427">
        <v>3</v>
      </c>
      <c r="G407" s="550" t="s">
        <v>821</v>
      </c>
      <c r="H407" s="428" t="s">
        <v>844</v>
      </c>
      <c r="I407" s="428" t="s">
        <v>820</v>
      </c>
    </row>
    <row r="408" spans="1:9">
      <c r="A408" s="427">
        <v>110</v>
      </c>
      <c r="B408" s="428" t="s">
        <v>1237</v>
      </c>
      <c r="C408" s="441">
        <v>37373</v>
      </c>
      <c r="D408" s="428" t="s">
        <v>1016</v>
      </c>
      <c r="E408" s="545"/>
      <c r="F408" s="427">
        <v>3</v>
      </c>
      <c r="G408" s="550" t="s">
        <v>821</v>
      </c>
      <c r="H408" s="428" t="s">
        <v>844</v>
      </c>
      <c r="I408" s="428" t="s">
        <v>820</v>
      </c>
    </row>
    <row r="409" spans="1:9">
      <c r="A409" s="427">
        <v>108</v>
      </c>
      <c r="B409" s="428" t="s">
        <v>1236</v>
      </c>
      <c r="C409" s="441">
        <v>34757</v>
      </c>
      <c r="D409" s="428" t="s">
        <v>1016</v>
      </c>
      <c r="E409" s="545"/>
      <c r="F409" s="427"/>
      <c r="G409" s="550" t="s">
        <v>821</v>
      </c>
      <c r="H409" s="428" t="s">
        <v>1233</v>
      </c>
      <c r="I409" s="428" t="s">
        <v>1234</v>
      </c>
    </row>
    <row r="410" spans="1:9">
      <c r="A410" s="427">
        <v>108</v>
      </c>
      <c r="B410" s="428" t="s">
        <v>1258</v>
      </c>
      <c r="C410" s="441">
        <v>34757</v>
      </c>
      <c r="D410" s="428" t="s">
        <v>1016</v>
      </c>
      <c r="E410" s="550"/>
      <c r="F410" s="546"/>
      <c r="G410" s="550" t="s">
        <v>821</v>
      </c>
      <c r="H410" s="428" t="s">
        <v>1233</v>
      </c>
      <c r="I410" s="428" t="s">
        <v>1234</v>
      </c>
    </row>
    <row r="411" spans="1:9">
      <c r="A411" s="427">
        <v>107</v>
      </c>
      <c r="B411" s="428" t="s">
        <v>1235</v>
      </c>
      <c r="C411" s="441">
        <v>32995</v>
      </c>
      <c r="D411" s="428" t="s">
        <v>1016</v>
      </c>
      <c r="E411" s="550"/>
      <c r="F411" s="546"/>
      <c r="G411" s="550"/>
      <c r="H411" s="428" t="s">
        <v>1096</v>
      </c>
      <c r="I411" s="428" t="s">
        <v>820</v>
      </c>
    </row>
    <row r="412" spans="1:9">
      <c r="A412" s="427">
        <v>107</v>
      </c>
      <c r="B412" s="428" t="s">
        <v>1235</v>
      </c>
      <c r="C412" s="441">
        <v>32995</v>
      </c>
      <c r="D412" s="428" t="s">
        <v>1016</v>
      </c>
      <c r="E412" s="550"/>
      <c r="F412" s="546"/>
      <c r="G412" s="550"/>
      <c r="H412" s="428" t="s">
        <v>1096</v>
      </c>
      <c r="I412" s="428" t="s">
        <v>820</v>
      </c>
    </row>
    <row r="413" spans="1:9">
      <c r="A413" s="31">
        <v>106</v>
      </c>
      <c r="B413" s="424" t="s">
        <v>1015</v>
      </c>
      <c r="C413" s="363">
        <v>1997</v>
      </c>
      <c r="D413" s="425" t="s">
        <v>1016</v>
      </c>
      <c r="E413" s="545"/>
      <c r="F413" s="31">
        <v>2</v>
      </c>
      <c r="G413" s="560" t="s">
        <v>1017</v>
      </c>
      <c r="H413" s="31" t="s">
        <v>1018</v>
      </c>
      <c r="I413" s="367" t="s">
        <v>1019</v>
      </c>
    </row>
    <row r="414" spans="1:9">
      <c r="A414" s="31">
        <v>106</v>
      </c>
      <c r="B414" s="424" t="s">
        <v>1015</v>
      </c>
      <c r="C414" s="363">
        <v>1997</v>
      </c>
      <c r="D414" s="425" t="s">
        <v>1016</v>
      </c>
      <c r="E414" s="545"/>
      <c r="F414" s="31">
        <v>2</v>
      </c>
      <c r="G414" s="560" t="s">
        <v>1017</v>
      </c>
      <c r="H414" s="31" t="s">
        <v>1018</v>
      </c>
      <c r="I414" s="367" t="s">
        <v>1019</v>
      </c>
    </row>
    <row r="415" spans="1:9">
      <c r="A415" s="31">
        <v>100</v>
      </c>
      <c r="B415" s="424" t="s">
        <v>1097</v>
      </c>
      <c r="C415" s="363">
        <v>1997</v>
      </c>
      <c r="D415" s="425" t="s">
        <v>1016</v>
      </c>
      <c r="E415" s="545"/>
      <c r="F415" s="31" t="s">
        <v>28</v>
      </c>
      <c r="G415" s="545"/>
      <c r="H415" s="31"/>
      <c r="I415" s="367" t="s">
        <v>1087</v>
      </c>
    </row>
    <row r="416" spans="1:9">
      <c r="A416" s="31">
        <v>100</v>
      </c>
      <c r="B416" s="424" t="s">
        <v>1097</v>
      </c>
      <c r="C416" s="363">
        <v>1997</v>
      </c>
      <c r="D416" s="425" t="s">
        <v>1016</v>
      </c>
      <c r="E416" s="545"/>
      <c r="F416" s="31" t="s">
        <v>28</v>
      </c>
      <c r="G416" s="545"/>
      <c r="H416" s="31"/>
      <c r="I416" s="367" t="s">
        <v>1087</v>
      </c>
    </row>
    <row r="417" spans="1:9">
      <c r="A417" s="31">
        <v>99</v>
      </c>
      <c r="B417" s="424" t="s">
        <v>1095</v>
      </c>
      <c r="C417" s="363">
        <v>2000</v>
      </c>
      <c r="D417" s="425" t="s">
        <v>1016</v>
      </c>
      <c r="E417" s="545"/>
      <c r="F417" s="31">
        <v>2</v>
      </c>
      <c r="G417" s="545"/>
      <c r="H417" s="31" t="s">
        <v>1096</v>
      </c>
      <c r="I417" s="367" t="s">
        <v>820</v>
      </c>
    </row>
    <row r="418" spans="1:9">
      <c r="A418" s="31">
        <v>99</v>
      </c>
      <c r="B418" s="424" t="s">
        <v>1095</v>
      </c>
      <c r="C418" s="363">
        <v>2000</v>
      </c>
      <c r="D418" s="425" t="s">
        <v>1016</v>
      </c>
      <c r="E418" s="545"/>
      <c r="F418" s="31">
        <v>2</v>
      </c>
      <c r="G418" s="545"/>
      <c r="H418" s="31" t="s">
        <v>1096</v>
      </c>
      <c r="I418" s="367" t="s">
        <v>820</v>
      </c>
    </row>
    <row r="419" spans="1:9">
      <c r="A419" s="31">
        <v>98</v>
      </c>
      <c r="B419" s="424" t="s">
        <v>1093</v>
      </c>
      <c r="C419" s="442">
        <v>36158</v>
      </c>
      <c r="D419" s="425" t="s">
        <v>1016</v>
      </c>
      <c r="E419" s="545"/>
      <c r="F419" s="31" t="s">
        <v>28</v>
      </c>
      <c r="G419" s="545"/>
      <c r="H419" s="31" t="s">
        <v>1094</v>
      </c>
      <c r="I419" s="367" t="s">
        <v>820</v>
      </c>
    </row>
    <row r="420" spans="1:9">
      <c r="A420" s="31">
        <v>98</v>
      </c>
      <c r="B420" s="424" t="s">
        <v>1093</v>
      </c>
      <c r="C420" s="442">
        <v>36158</v>
      </c>
      <c r="D420" s="425" t="s">
        <v>1016</v>
      </c>
      <c r="E420" s="545"/>
      <c r="F420" s="31" t="s">
        <v>28</v>
      </c>
      <c r="G420" s="545"/>
      <c r="H420" s="31" t="s">
        <v>1094</v>
      </c>
      <c r="I420" s="367" t="s">
        <v>820</v>
      </c>
    </row>
    <row r="421" spans="1:9">
      <c r="A421" s="31">
        <v>98</v>
      </c>
      <c r="B421" s="424" t="s">
        <v>1093</v>
      </c>
      <c r="C421" s="442">
        <v>36158</v>
      </c>
      <c r="D421" s="425" t="s">
        <v>1016</v>
      </c>
      <c r="E421" s="545"/>
      <c r="F421" s="31" t="s">
        <v>28</v>
      </c>
      <c r="G421" s="545"/>
      <c r="H421" s="31" t="s">
        <v>1094</v>
      </c>
      <c r="I421" s="367" t="s">
        <v>820</v>
      </c>
    </row>
    <row r="422" spans="1:9">
      <c r="A422" s="31">
        <v>98</v>
      </c>
      <c r="B422" s="424" t="s">
        <v>1093</v>
      </c>
      <c r="C422" s="442">
        <v>36158</v>
      </c>
      <c r="D422" s="425" t="s">
        <v>1016</v>
      </c>
      <c r="E422" s="545"/>
      <c r="F422" s="31" t="s">
        <v>28</v>
      </c>
      <c r="G422" s="545"/>
      <c r="H422" s="31" t="s">
        <v>1094</v>
      </c>
      <c r="I422" s="367" t="s">
        <v>820</v>
      </c>
    </row>
    <row r="423" spans="1:9">
      <c r="A423" s="31">
        <v>94</v>
      </c>
      <c r="B423" s="424" t="s">
        <v>1092</v>
      </c>
      <c r="C423" s="363">
        <v>2000</v>
      </c>
      <c r="D423" s="425" t="s">
        <v>1016</v>
      </c>
      <c r="E423" s="545"/>
      <c r="F423" s="31">
        <v>2</v>
      </c>
      <c r="G423" s="545"/>
      <c r="H423" s="31" t="s">
        <v>844</v>
      </c>
      <c r="I423" s="367" t="s">
        <v>820</v>
      </c>
    </row>
    <row r="424" spans="1:9">
      <c r="A424" s="31">
        <v>94</v>
      </c>
      <c r="B424" s="424" t="s">
        <v>1092</v>
      </c>
      <c r="C424" s="363">
        <v>2000</v>
      </c>
      <c r="D424" s="425" t="s">
        <v>1016</v>
      </c>
      <c r="E424" s="545"/>
      <c r="F424" s="31">
        <v>2</v>
      </c>
      <c r="G424" s="545"/>
      <c r="H424" s="31" t="s">
        <v>844</v>
      </c>
      <c r="I424" s="367" t="s">
        <v>820</v>
      </c>
    </row>
    <row r="425" spans="1:9">
      <c r="A425" s="31">
        <v>93</v>
      </c>
      <c r="B425" s="424" t="s">
        <v>1091</v>
      </c>
      <c r="C425" s="442">
        <v>36514</v>
      </c>
      <c r="D425" s="425" t="s">
        <v>1016</v>
      </c>
      <c r="E425" s="545"/>
      <c r="F425" s="31">
        <v>2</v>
      </c>
      <c r="G425" s="545"/>
      <c r="H425" s="31" t="s">
        <v>1018</v>
      </c>
      <c r="I425" s="367" t="s">
        <v>820</v>
      </c>
    </row>
    <row r="426" spans="1:9">
      <c r="A426" s="31">
        <v>93</v>
      </c>
      <c r="B426" s="424" t="s">
        <v>1091</v>
      </c>
      <c r="C426" s="442">
        <v>36514</v>
      </c>
      <c r="D426" s="425" t="s">
        <v>1016</v>
      </c>
      <c r="E426" s="545"/>
      <c r="F426" s="31">
        <v>2</v>
      </c>
      <c r="G426" s="545"/>
      <c r="H426" s="31" t="s">
        <v>1018</v>
      </c>
      <c r="I426" s="367" t="s">
        <v>820</v>
      </c>
    </row>
    <row r="427" spans="1:9">
      <c r="A427" s="31">
        <v>92</v>
      </c>
      <c r="B427" s="424" t="s">
        <v>1089</v>
      </c>
      <c r="C427" s="442">
        <v>36405</v>
      </c>
      <c r="D427" s="425" t="s">
        <v>1016</v>
      </c>
      <c r="E427" s="545"/>
      <c r="F427" s="31">
        <v>1</v>
      </c>
      <c r="G427" s="545"/>
      <c r="H427" s="31"/>
      <c r="I427" s="367" t="s">
        <v>1090</v>
      </c>
    </row>
    <row r="428" spans="1:9">
      <c r="A428" s="31">
        <v>92</v>
      </c>
      <c r="B428" s="424" t="s">
        <v>1089</v>
      </c>
      <c r="C428" s="442">
        <v>36405</v>
      </c>
      <c r="D428" s="425" t="s">
        <v>1016</v>
      </c>
      <c r="E428" s="545"/>
      <c r="F428" s="31">
        <v>1</v>
      </c>
      <c r="G428" s="545"/>
      <c r="H428" s="31"/>
      <c r="I428" s="367" t="s">
        <v>1090</v>
      </c>
    </row>
    <row r="429" spans="1:9">
      <c r="A429" s="31">
        <v>87</v>
      </c>
      <c r="B429" s="424" t="s">
        <v>853</v>
      </c>
      <c r="C429" s="442">
        <v>36161</v>
      </c>
      <c r="D429" s="425" t="s">
        <v>1016</v>
      </c>
      <c r="E429" s="545"/>
      <c r="F429" s="31">
        <v>3</v>
      </c>
      <c r="G429" s="560" t="s">
        <v>821</v>
      </c>
      <c r="H429" s="31" t="s">
        <v>1021</v>
      </c>
      <c r="I429" s="367" t="s">
        <v>820</v>
      </c>
    </row>
    <row r="430" spans="1:9">
      <c r="A430" s="31">
        <v>87</v>
      </c>
      <c r="B430" s="424" t="s">
        <v>853</v>
      </c>
      <c r="C430" s="442">
        <v>36161</v>
      </c>
      <c r="D430" s="425" t="s">
        <v>1016</v>
      </c>
      <c r="E430" s="545"/>
      <c r="F430" s="31">
        <v>3</v>
      </c>
      <c r="G430" s="560" t="s">
        <v>821</v>
      </c>
      <c r="H430" s="31" t="s">
        <v>1021</v>
      </c>
      <c r="I430" s="367" t="s">
        <v>820</v>
      </c>
    </row>
    <row r="431" spans="1:9">
      <c r="A431" s="31">
        <v>86</v>
      </c>
      <c r="B431" s="424" t="s">
        <v>1088</v>
      </c>
      <c r="C431" s="442">
        <v>36238</v>
      </c>
      <c r="D431" s="425" t="s">
        <v>1016</v>
      </c>
      <c r="E431" s="545"/>
      <c r="F431" s="31">
        <v>3</v>
      </c>
      <c r="G431" s="545"/>
      <c r="H431" s="31" t="s">
        <v>1071</v>
      </c>
      <c r="I431" s="367" t="s">
        <v>852</v>
      </c>
    </row>
    <row r="432" spans="1:9">
      <c r="A432" s="31">
        <v>86</v>
      </c>
      <c r="B432" s="424" t="s">
        <v>1088</v>
      </c>
      <c r="C432" s="442">
        <v>36238</v>
      </c>
      <c r="D432" s="425" t="s">
        <v>1016</v>
      </c>
      <c r="E432" s="545"/>
      <c r="F432" s="31">
        <v>3</v>
      </c>
      <c r="G432" s="545"/>
      <c r="H432" s="31" t="s">
        <v>1071</v>
      </c>
      <c r="I432" s="367" t="s">
        <v>852</v>
      </c>
    </row>
    <row r="433" spans="1:9">
      <c r="A433" s="31">
        <v>85</v>
      </c>
      <c r="B433" s="424" t="s">
        <v>850</v>
      </c>
      <c r="C433" s="442">
        <v>36187</v>
      </c>
      <c r="D433" s="425" t="s">
        <v>1016</v>
      </c>
      <c r="E433" s="545"/>
      <c r="F433" s="31">
        <v>2</v>
      </c>
      <c r="G433" s="560" t="s">
        <v>821</v>
      </c>
      <c r="H433" s="31" t="s">
        <v>851</v>
      </c>
      <c r="I433" s="367" t="s">
        <v>852</v>
      </c>
    </row>
    <row r="434" spans="1:9">
      <c r="A434" s="31">
        <v>85</v>
      </c>
      <c r="B434" s="424" t="s">
        <v>850</v>
      </c>
      <c r="C434" s="442">
        <v>36187</v>
      </c>
      <c r="D434" s="425" t="s">
        <v>1016</v>
      </c>
      <c r="E434" s="545"/>
      <c r="F434" s="31">
        <v>2</v>
      </c>
      <c r="G434" s="560" t="s">
        <v>821</v>
      </c>
      <c r="H434" s="31" t="s">
        <v>851</v>
      </c>
      <c r="I434" s="367" t="s">
        <v>852</v>
      </c>
    </row>
    <row r="435" spans="1:9">
      <c r="A435" s="31">
        <v>84</v>
      </c>
      <c r="B435" s="424" t="s">
        <v>1086</v>
      </c>
      <c r="C435" s="442">
        <v>35565</v>
      </c>
      <c r="D435" s="425" t="s">
        <v>1016</v>
      </c>
      <c r="E435" s="545"/>
      <c r="F435" s="31">
        <v>1</v>
      </c>
      <c r="G435" s="545"/>
      <c r="H435" s="31" t="s">
        <v>839</v>
      </c>
      <c r="I435" s="367" t="s">
        <v>1087</v>
      </c>
    </row>
    <row r="436" spans="1:9">
      <c r="A436" s="31">
        <v>84</v>
      </c>
      <c r="B436" s="424" t="s">
        <v>1086</v>
      </c>
      <c r="C436" s="442">
        <v>35565</v>
      </c>
      <c r="D436" s="425" t="s">
        <v>1016</v>
      </c>
      <c r="E436" s="545"/>
      <c r="F436" s="31">
        <v>1</v>
      </c>
      <c r="G436" s="545"/>
      <c r="H436" s="31" t="s">
        <v>839</v>
      </c>
      <c r="I436" s="367" t="s">
        <v>1087</v>
      </c>
    </row>
    <row r="437" spans="1:9">
      <c r="A437" s="31">
        <v>82</v>
      </c>
      <c r="B437" s="424" t="s">
        <v>1085</v>
      </c>
      <c r="C437" s="442">
        <v>36673</v>
      </c>
      <c r="D437" s="425" t="s">
        <v>1016</v>
      </c>
      <c r="E437" s="545"/>
      <c r="F437" s="31">
        <v>2</v>
      </c>
      <c r="G437" s="545"/>
      <c r="H437" s="31" t="s">
        <v>834</v>
      </c>
      <c r="I437" s="367" t="s">
        <v>1039</v>
      </c>
    </row>
    <row r="438" spans="1:9">
      <c r="A438" s="31">
        <v>82</v>
      </c>
      <c r="B438" s="424" t="s">
        <v>1085</v>
      </c>
      <c r="C438" s="442">
        <v>36673</v>
      </c>
      <c r="D438" s="425" t="s">
        <v>1016</v>
      </c>
      <c r="E438" s="545"/>
      <c r="F438" s="31">
        <v>2</v>
      </c>
      <c r="G438" s="545"/>
      <c r="H438" s="31" t="s">
        <v>834</v>
      </c>
      <c r="I438" s="367" t="s">
        <v>1039</v>
      </c>
    </row>
    <row r="439" spans="1:9">
      <c r="A439" s="31">
        <v>81</v>
      </c>
      <c r="B439" s="424" t="s">
        <v>1084</v>
      </c>
      <c r="C439" s="442">
        <v>30803</v>
      </c>
      <c r="D439" s="425" t="s">
        <v>1016</v>
      </c>
      <c r="E439" s="545"/>
      <c r="F439" s="31" t="s">
        <v>27</v>
      </c>
      <c r="G439" s="545"/>
      <c r="H439" s="31" t="s">
        <v>834</v>
      </c>
      <c r="I439" s="367" t="s">
        <v>1039</v>
      </c>
    </row>
    <row r="440" spans="1:9">
      <c r="A440" s="31">
        <v>81</v>
      </c>
      <c r="B440" s="424" t="s">
        <v>1084</v>
      </c>
      <c r="C440" s="442">
        <v>30803</v>
      </c>
      <c r="D440" s="425" t="s">
        <v>1016</v>
      </c>
      <c r="E440" s="545"/>
      <c r="F440" s="31" t="s">
        <v>27</v>
      </c>
      <c r="G440" s="545"/>
      <c r="H440" s="31" t="s">
        <v>834</v>
      </c>
      <c r="I440" s="367" t="s">
        <v>1039</v>
      </c>
    </row>
    <row r="441" spans="1:9">
      <c r="A441" s="31">
        <v>78</v>
      </c>
      <c r="B441" s="424" t="s">
        <v>1082</v>
      </c>
      <c r="C441" s="442">
        <v>36693</v>
      </c>
      <c r="D441" s="425" t="s">
        <v>1016</v>
      </c>
      <c r="E441" s="545"/>
      <c r="F441" s="31">
        <v>2</v>
      </c>
      <c r="G441" s="546"/>
      <c r="H441" s="31" t="s">
        <v>1083</v>
      </c>
      <c r="I441" s="367" t="s">
        <v>820</v>
      </c>
    </row>
    <row r="442" spans="1:9">
      <c r="A442" s="31">
        <v>78</v>
      </c>
      <c r="B442" s="424" t="s">
        <v>1082</v>
      </c>
      <c r="C442" s="442">
        <v>36693</v>
      </c>
      <c r="D442" s="425" t="s">
        <v>1016</v>
      </c>
      <c r="E442" s="545"/>
      <c r="F442" s="31">
        <v>2</v>
      </c>
      <c r="G442" s="546"/>
      <c r="H442" s="31" t="s">
        <v>1083</v>
      </c>
      <c r="I442" s="367" t="s">
        <v>820</v>
      </c>
    </row>
    <row r="443" spans="1:9">
      <c r="A443" s="31">
        <v>78</v>
      </c>
      <c r="B443" s="424" t="s">
        <v>1082</v>
      </c>
      <c r="C443" s="442">
        <v>36693</v>
      </c>
      <c r="D443" s="425" t="s">
        <v>1016</v>
      </c>
      <c r="E443" s="545"/>
      <c r="F443" s="31">
        <v>2</v>
      </c>
      <c r="G443" s="546"/>
      <c r="H443" s="31" t="s">
        <v>1083</v>
      </c>
      <c r="I443" s="367" t="s">
        <v>820</v>
      </c>
    </row>
    <row r="444" spans="1:9">
      <c r="A444" s="31">
        <v>78</v>
      </c>
      <c r="B444" s="424" t="s">
        <v>1082</v>
      </c>
      <c r="C444" s="442">
        <v>36693</v>
      </c>
      <c r="D444" s="425" t="s">
        <v>1016</v>
      </c>
      <c r="E444" s="545"/>
      <c r="F444" s="31">
        <v>2</v>
      </c>
      <c r="G444" s="546"/>
      <c r="H444" s="31" t="s">
        <v>1083</v>
      </c>
      <c r="I444" s="367" t="s">
        <v>820</v>
      </c>
    </row>
    <row r="445" spans="1:9">
      <c r="A445" s="31">
        <v>77</v>
      </c>
      <c r="B445" s="424" t="s">
        <v>1081</v>
      </c>
      <c r="C445" s="442">
        <v>36455</v>
      </c>
      <c r="D445" s="425" t="s">
        <v>1016</v>
      </c>
      <c r="E445" s="545"/>
      <c r="F445" s="31">
        <v>1</v>
      </c>
      <c r="G445" s="546"/>
      <c r="H445" s="31" t="s">
        <v>1025</v>
      </c>
      <c r="I445" s="367" t="s">
        <v>820</v>
      </c>
    </row>
    <row r="446" spans="1:9">
      <c r="A446" s="31">
        <v>77</v>
      </c>
      <c r="B446" s="424" t="s">
        <v>1081</v>
      </c>
      <c r="C446" s="442">
        <v>36455</v>
      </c>
      <c r="D446" s="425" t="s">
        <v>1016</v>
      </c>
      <c r="E446" s="545"/>
      <c r="F446" s="31">
        <v>1</v>
      </c>
      <c r="G446" s="546"/>
      <c r="H446" s="31" t="s">
        <v>1025</v>
      </c>
      <c r="I446" s="367" t="s">
        <v>820</v>
      </c>
    </row>
    <row r="447" spans="1:9">
      <c r="A447" s="31">
        <v>76</v>
      </c>
      <c r="B447" s="424" t="s">
        <v>1080</v>
      </c>
      <c r="C447" s="442">
        <v>34483</v>
      </c>
      <c r="D447" s="425" t="s">
        <v>1016</v>
      </c>
      <c r="E447" s="545"/>
      <c r="F447" s="31" t="s">
        <v>28</v>
      </c>
      <c r="G447" s="546"/>
      <c r="H447" s="31" t="s">
        <v>1025</v>
      </c>
      <c r="I447" s="367" t="s">
        <v>820</v>
      </c>
    </row>
    <row r="448" spans="1:9">
      <c r="A448" s="31">
        <v>76</v>
      </c>
      <c r="B448" s="424" t="s">
        <v>1080</v>
      </c>
      <c r="C448" s="442">
        <v>34483</v>
      </c>
      <c r="D448" s="425" t="s">
        <v>1016</v>
      </c>
      <c r="E448" s="545"/>
      <c r="F448" s="31" t="s">
        <v>28</v>
      </c>
      <c r="G448" s="546"/>
      <c r="H448" s="31" t="s">
        <v>1025</v>
      </c>
      <c r="I448" s="367" t="s">
        <v>820</v>
      </c>
    </row>
    <row r="449" spans="1:9">
      <c r="A449" s="31">
        <v>75</v>
      </c>
      <c r="B449" s="424" t="s">
        <v>849</v>
      </c>
      <c r="C449" s="442">
        <v>36498</v>
      </c>
      <c r="D449" s="425" t="s">
        <v>1016</v>
      </c>
      <c r="E449" s="545"/>
      <c r="F449" s="31" t="s">
        <v>28</v>
      </c>
      <c r="G449" s="364" t="s">
        <v>821</v>
      </c>
      <c r="H449" s="31" t="s">
        <v>844</v>
      </c>
      <c r="I449" s="367" t="s">
        <v>820</v>
      </c>
    </row>
    <row r="450" spans="1:9">
      <c r="A450" s="31">
        <v>75</v>
      </c>
      <c r="B450" s="424" t="s">
        <v>849</v>
      </c>
      <c r="C450" s="442">
        <v>36498</v>
      </c>
      <c r="D450" s="425" t="s">
        <v>1016</v>
      </c>
      <c r="E450" s="545"/>
      <c r="F450" s="31" t="s">
        <v>28</v>
      </c>
      <c r="G450" s="560" t="s">
        <v>821</v>
      </c>
      <c r="H450" s="31" t="s">
        <v>844</v>
      </c>
      <c r="I450" s="367" t="s">
        <v>820</v>
      </c>
    </row>
    <row r="451" spans="1:9">
      <c r="A451" s="31">
        <v>74</v>
      </c>
      <c r="B451" s="424" t="s">
        <v>1078</v>
      </c>
      <c r="C451" s="442">
        <v>36786</v>
      </c>
      <c r="D451" s="425" t="s">
        <v>1016</v>
      </c>
      <c r="E451" s="545"/>
      <c r="F451" s="31">
        <v>2</v>
      </c>
      <c r="G451" s="545"/>
      <c r="H451" s="31" t="s">
        <v>1079</v>
      </c>
      <c r="I451" s="367" t="s">
        <v>840</v>
      </c>
    </row>
    <row r="452" spans="1:9">
      <c r="A452" s="31">
        <v>74</v>
      </c>
      <c r="B452" s="424" t="s">
        <v>1078</v>
      </c>
      <c r="C452" s="442">
        <v>36786</v>
      </c>
      <c r="D452" s="425" t="s">
        <v>1016</v>
      </c>
      <c r="E452" s="545"/>
      <c r="F452" s="31">
        <v>2</v>
      </c>
      <c r="G452" s="545"/>
      <c r="H452" s="31" t="s">
        <v>1079</v>
      </c>
      <c r="I452" s="367" t="s">
        <v>840</v>
      </c>
    </row>
    <row r="453" spans="1:9">
      <c r="A453" s="31">
        <v>73</v>
      </c>
      <c r="B453" s="424" t="s">
        <v>1076</v>
      </c>
      <c r="C453" s="442">
        <v>36101</v>
      </c>
      <c r="D453" s="425" t="s">
        <v>1016</v>
      </c>
      <c r="E453" s="545"/>
      <c r="F453" s="31">
        <v>2</v>
      </c>
      <c r="G453" s="545"/>
      <c r="H453" s="31" t="s">
        <v>834</v>
      </c>
      <c r="I453" s="367" t="s">
        <v>1077</v>
      </c>
    </row>
    <row r="454" spans="1:9">
      <c r="A454" s="31">
        <v>73</v>
      </c>
      <c r="B454" s="424" t="s">
        <v>1076</v>
      </c>
      <c r="C454" s="442">
        <v>36101</v>
      </c>
      <c r="D454" s="425" t="s">
        <v>1016</v>
      </c>
      <c r="E454" s="545"/>
      <c r="F454" s="31">
        <v>2</v>
      </c>
      <c r="G454" s="545"/>
      <c r="H454" s="31" t="s">
        <v>834</v>
      </c>
      <c r="I454" s="367" t="s">
        <v>1077</v>
      </c>
    </row>
    <row r="455" spans="1:9">
      <c r="A455" s="31">
        <v>71</v>
      </c>
      <c r="B455" s="424" t="s">
        <v>1073</v>
      </c>
      <c r="C455" s="442">
        <v>34829</v>
      </c>
      <c r="D455" s="425" t="s">
        <v>1016</v>
      </c>
      <c r="E455" s="545"/>
      <c r="F455" s="31">
        <v>1</v>
      </c>
      <c r="G455" s="545"/>
      <c r="H455" s="31" t="s">
        <v>1074</v>
      </c>
      <c r="I455" s="367" t="s">
        <v>1075</v>
      </c>
    </row>
    <row r="456" spans="1:9">
      <c r="A456" s="31">
        <v>71</v>
      </c>
      <c r="B456" s="424" t="s">
        <v>1073</v>
      </c>
      <c r="C456" s="442">
        <v>34829</v>
      </c>
      <c r="D456" s="425" t="s">
        <v>1016</v>
      </c>
      <c r="E456" s="545"/>
      <c r="F456" s="31">
        <v>1</v>
      </c>
      <c r="G456" s="545"/>
      <c r="H456" s="31" t="s">
        <v>1074</v>
      </c>
      <c r="I456" s="367" t="s">
        <v>1075</v>
      </c>
    </row>
    <row r="457" spans="1:9">
      <c r="A457" s="31">
        <v>70</v>
      </c>
      <c r="B457" s="424" t="s">
        <v>1072</v>
      </c>
      <c r="C457" s="442">
        <v>37380</v>
      </c>
      <c r="D457" s="425" t="s">
        <v>1016</v>
      </c>
      <c r="E457" s="545"/>
      <c r="F457" s="31">
        <v>2</v>
      </c>
      <c r="G457" s="545"/>
      <c r="H457" s="31" t="s">
        <v>846</v>
      </c>
      <c r="I457" s="367" t="s">
        <v>820</v>
      </c>
    </row>
    <row r="458" spans="1:9">
      <c r="A458" s="31">
        <v>70</v>
      </c>
      <c r="B458" s="424" t="s">
        <v>1072</v>
      </c>
      <c r="C458" s="442">
        <v>37380</v>
      </c>
      <c r="D458" s="425" t="s">
        <v>1016</v>
      </c>
      <c r="E458" s="545"/>
      <c r="F458" s="31">
        <v>2</v>
      </c>
      <c r="G458" s="545"/>
      <c r="H458" s="31" t="s">
        <v>846</v>
      </c>
      <c r="I458" s="367" t="s">
        <v>820</v>
      </c>
    </row>
    <row r="459" spans="1:9">
      <c r="A459" s="31">
        <v>69</v>
      </c>
      <c r="B459" s="424" t="s">
        <v>847</v>
      </c>
      <c r="C459" s="442">
        <v>37076</v>
      </c>
      <c r="D459" s="425" t="s">
        <v>1016</v>
      </c>
      <c r="E459" s="545"/>
      <c r="F459" s="31">
        <v>2</v>
      </c>
      <c r="G459" s="560" t="s">
        <v>821</v>
      </c>
      <c r="H459" s="31" t="s">
        <v>833</v>
      </c>
      <c r="I459" s="367" t="s">
        <v>820</v>
      </c>
    </row>
    <row r="460" spans="1:9">
      <c r="A460" s="31">
        <v>69</v>
      </c>
      <c r="B460" s="424" t="s">
        <v>847</v>
      </c>
      <c r="C460" s="442">
        <v>37076</v>
      </c>
      <c r="D460" s="425" t="s">
        <v>1016</v>
      </c>
      <c r="E460" s="545"/>
      <c r="F460" s="31">
        <v>2</v>
      </c>
      <c r="G460" s="560" t="s">
        <v>821</v>
      </c>
      <c r="H460" s="31" t="s">
        <v>833</v>
      </c>
      <c r="I460" s="367" t="s">
        <v>820</v>
      </c>
    </row>
    <row r="461" spans="1:9">
      <c r="A461" s="31">
        <v>65</v>
      </c>
      <c r="B461" s="424" t="s">
        <v>1070</v>
      </c>
      <c r="C461" s="442">
        <v>37081</v>
      </c>
      <c r="D461" s="425" t="s">
        <v>1016</v>
      </c>
      <c r="E461" s="545"/>
      <c r="F461" s="31">
        <v>2</v>
      </c>
      <c r="G461" s="545"/>
      <c r="H461" s="31" t="s">
        <v>1071</v>
      </c>
      <c r="I461" s="367" t="s">
        <v>852</v>
      </c>
    </row>
    <row r="462" spans="1:9">
      <c r="A462" s="31">
        <v>65</v>
      </c>
      <c r="B462" s="424" t="s">
        <v>1070</v>
      </c>
      <c r="C462" s="442">
        <v>37081</v>
      </c>
      <c r="D462" s="425" t="s">
        <v>1016</v>
      </c>
      <c r="E462" s="545"/>
      <c r="F462" s="31">
        <v>2</v>
      </c>
      <c r="G462" s="545"/>
      <c r="H462" s="31" t="s">
        <v>1071</v>
      </c>
      <c r="I462" s="367" t="s">
        <v>852</v>
      </c>
    </row>
    <row r="463" spans="1:9">
      <c r="A463" s="31">
        <v>64</v>
      </c>
      <c r="B463" s="424" t="s">
        <v>1069</v>
      </c>
      <c r="C463" s="442">
        <v>35971</v>
      </c>
      <c r="D463" s="425" t="s">
        <v>1016</v>
      </c>
      <c r="E463" s="545"/>
      <c r="F463" s="31">
        <v>1</v>
      </c>
      <c r="G463" s="546"/>
      <c r="H463" s="31" t="s">
        <v>1025</v>
      </c>
      <c r="I463" s="367" t="s">
        <v>820</v>
      </c>
    </row>
    <row r="464" spans="1:9">
      <c r="A464" s="31">
        <v>64</v>
      </c>
      <c r="B464" s="424" t="s">
        <v>1069</v>
      </c>
      <c r="C464" s="442">
        <v>35971</v>
      </c>
      <c r="D464" s="425" t="s">
        <v>1016</v>
      </c>
      <c r="E464" s="545"/>
      <c r="F464" s="31">
        <v>1</v>
      </c>
      <c r="G464" s="545"/>
      <c r="H464" s="31" t="s">
        <v>1025</v>
      </c>
      <c r="I464" s="367" t="s">
        <v>820</v>
      </c>
    </row>
    <row r="465" spans="1:9">
      <c r="A465" s="31">
        <v>63</v>
      </c>
      <c r="B465" s="424" t="s">
        <v>1068</v>
      </c>
      <c r="C465" s="442">
        <v>35305</v>
      </c>
      <c r="D465" s="425" t="s">
        <v>1016</v>
      </c>
      <c r="E465" s="545"/>
      <c r="F465" s="31" t="s">
        <v>28</v>
      </c>
      <c r="G465" s="545"/>
      <c r="H465" s="31" t="s">
        <v>1018</v>
      </c>
      <c r="I465" s="367" t="s">
        <v>820</v>
      </c>
    </row>
    <row r="466" spans="1:9">
      <c r="A466" s="31">
        <v>63</v>
      </c>
      <c r="B466" s="424" t="s">
        <v>1068</v>
      </c>
      <c r="C466" s="442">
        <v>35305</v>
      </c>
      <c r="D466" s="425" t="s">
        <v>1016</v>
      </c>
      <c r="E466" s="545"/>
      <c r="F466" s="31" t="s">
        <v>28</v>
      </c>
      <c r="G466" s="545"/>
      <c r="H466" s="31" t="s">
        <v>1018</v>
      </c>
      <c r="I466" s="367" t="s">
        <v>820</v>
      </c>
    </row>
    <row r="467" spans="1:9">
      <c r="A467" s="31">
        <v>62</v>
      </c>
      <c r="B467" s="424" t="s">
        <v>1067</v>
      </c>
      <c r="C467" s="442">
        <v>36205</v>
      </c>
      <c r="D467" s="425" t="s">
        <v>1016</v>
      </c>
      <c r="E467" s="545"/>
      <c r="F467" s="31">
        <v>2</v>
      </c>
      <c r="G467" s="545"/>
      <c r="H467" s="31" t="s">
        <v>835</v>
      </c>
      <c r="I467" s="367" t="s">
        <v>820</v>
      </c>
    </row>
    <row r="468" spans="1:9">
      <c r="A468" s="31">
        <v>62</v>
      </c>
      <c r="B468" s="424" t="s">
        <v>1067</v>
      </c>
      <c r="C468" s="442">
        <v>36205</v>
      </c>
      <c r="D468" s="425" t="s">
        <v>1016</v>
      </c>
      <c r="E468" s="545"/>
      <c r="F468" s="31">
        <v>2</v>
      </c>
      <c r="G468" s="545"/>
      <c r="H468" s="31" t="s">
        <v>835</v>
      </c>
      <c r="I468" s="367" t="s">
        <v>820</v>
      </c>
    </row>
    <row r="469" spans="1:9">
      <c r="A469" s="31">
        <v>61</v>
      </c>
      <c r="B469" s="424" t="s">
        <v>1065</v>
      </c>
      <c r="C469" s="442">
        <v>35158</v>
      </c>
      <c r="D469" s="425" t="s">
        <v>1016</v>
      </c>
      <c r="E469" s="545"/>
      <c r="F469" s="31">
        <v>1</v>
      </c>
      <c r="G469" s="545"/>
      <c r="H469" s="31" t="s">
        <v>1066</v>
      </c>
      <c r="I469" s="367" t="s">
        <v>858</v>
      </c>
    </row>
    <row r="470" spans="1:9">
      <c r="A470" s="31">
        <v>61</v>
      </c>
      <c r="B470" s="424" t="s">
        <v>1065</v>
      </c>
      <c r="C470" s="442">
        <v>35158</v>
      </c>
      <c r="D470" s="425" t="s">
        <v>1016</v>
      </c>
      <c r="E470" s="545"/>
      <c r="F470" s="31">
        <v>1</v>
      </c>
      <c r="G470" s="545"/>
      <c r="H470" s="31" t="s">
        <v>1066</v>
      </c>
      <c r="I470" s="367" t="s">
        <v>858</v>
      </c>
    </row>
    <row r="471" spans="1:9">
      <c r="A471" s="31">
        <v>61</v>
      </c>
      <c r="B471" s="424" t="s">
        <v>1065</v>
      </c>
      <c r="C471" s="442">
        <v>35158</v>
      </c>
      <c r="D471" s="425" t="s">
        <v>1016</v>
      </c>
      <c r="E471" s="545"/>
      <c r="F471" s="31">
        <v>1</v>
      </c>
      <c r="G471" s="545"/>
      <c r="H471" s="31" t="s">
        <v>1066</v>
      </c>
      <c r="I471" s="367" t="s">
        <v>858</v>
      </c>
    </row>
    <row r="472" spans="1:9">
      <c r="A472" s="31">
        <v>61</v>
      </c>
      <c r="B472" s="424" t="s">
        <v>1065</v>
      </c>
      <c r="C472" s="442">
        <v>35158</v>
      </c>
      <c r="D472" s="425" t="s">
        <v>1016</v>
      </c>
      <c r="E472" s="545"/>
      <c r="F472" s="31">
        <v>1</v>
      </c>
      <c r="G472" s="545"/>
      <c r="H472" s="31" t="s">
        <v>1066</v>
      </c>
      <c r="I472" s="367" t="s">
        <v>858</v>
      </c>
    </row>
    <row r="473" spans="1:9">
      <c r="A473" s="31">
        <v>59</v>
      </c>
      <c r="B473" s="424" t="s">
        <v>1063</v>
      </c>
      <c r="C473" s="442">
        <v>34940</v>
      </c>
      <c r="D473" s="425" t="s">
        <v>1016</v>
      </c>
      <c r="E473" s="545"/>
      <c r="F473" s="31" t="s">
        <v>28</v>
      </c>
      <c r="G473" s="545"/>
      <c r="H473" s="31" t="s">
        <v>1064</v>
      </c>
      <c r="I473" s="367" t="s">
        <v>848</v>
      </c>
    </row>
    <row r="474" spans="1:9">
      <c r="A474" s="31">
        <v>59</v>
      </c>
      <c r="B474" s="424" t="s">
        <v>1063</v>
      </c>
      <c r="C474" s="442">
        <v>34940</v>
      </c>
      <c r="D474" s="425" t="s">
        <v>1016</v>
      </c>
      <c r="E474" s="545"/>
      <c r="F474" s="31" t="s">
        <v>28</v>
      </c>
      <c r="G474" s="545"/>
      <c r="H474" s="31" t="s">
        <v>1064</v>
      </c>
      <c r="I474" s="367" t="s">
        <v>848</v>
      </c>
    </row>
    <row r="475" spans="1:9">
      <c r="A475" s="31">
        <v>58</v>
      </c>
      <c r="B475" s="424" t="s">
        <v>1062</v>
      </c>
      <c r="C475" s="442">
        <v>36692</v>
      </c>
      <c r="D475" s="425" t="s">
        <v>1016</v>
      </c>
      <c r="E475" s="545"/>
      <c r="F475" s="31">
        <v>2</v>
      </c>
      <c r="G475" s="545"/>
      <c r="H475" s="31" t="s">
        <v>830</v>
      </c>
      <c r="I475" s="367" t="s">
        <v>820</v>
      </c>
    </row>
    <row r="476" spans="1:9">
      <c r="A476" s="31">
        <v>58</v>
      </c>
      <c r="B476" s="424" t="s">
        <v>1062</v>
      </c>
      <c r="C476" s="442">
        <v>36692</v>
      </c>
      <c r="D476" s="425" t="s">
        <v>1016</v>
      </c>
      <c r="E476" s="545"/>
      <c r="F476" s="31">
        <v>2</v>
      </c>
      <c r="G476" s="545"/>
      <c r="H476" s="31" t="s">
        <v>830</v>
      </c>
      <c r="I476" s="367" t="s">
        <v>820</v>
      </c>
    </row>
    <row r="477" spans="1:9">
      <c r="A477" s="31">
        <v>57</v>
      </c>
      <c r="B477" s="424" t="s">
        <v>1061</v>
      </c>
      <c r="C477" s="442">
        <v>37036</v>
      </c>
      <c r="D477" s="425" t="s">
        <v>1016</v>
      </c>
      <c r="E477" s="545"/>
      <c r="F477" s="31">
        <v>2</v>
      </c>
      <c r="G477" s="545"/>
      <c r="H477" s="31" t="s">
        <v>846</v>
      </c>
      <c r="I477" s="367" t="s">
        <v>820</v>
      </c>
    </row>
    <row r="478" spans="1:9">
      <c r="A478" s="31">
        <v>57</v>
      </c>
      <c r="B478" s="424" t="s">
        <v>1061</v>
      </c>
      <c r="C478" s="442">
        <v>37036</v>
      </c>
      <c r="D478" s="425" t="s">
        <v>1016</v>
      </c>
      <c r="E478" s="545"/>
      <c r="F478" s="31">
        <v>2</v>
      </c>
      <c r="G478" s="545"/>
      <c r="H478" s="31" t="s">
        <v>846</v>
      </c>
      <c r="I478" s="367" t="s">
        <v>820</v>
      </c>
    </row>
    <row r="479" spans="1:9">
      <c r="A479" s="31">
        <v>55</v>
      </c>
      <c r="B479" s="424" t="s">
        <v>845</v>
      </c>
      <c r="C479" s="442">
        <v>36682</v>
      </c>
      <c r="D479" s="425" t="s">
        <v>1016</v>
      </c>
      <c r="E479" s="545"/>
      <c r="F479" s="31">
        <v>2</v>
      </c>
      <c r="G479" s="560" t="s">
        <v>821</v>
      </c>
      <c r="H479" s="31" t="s">
        <v>844</v>
      </c>
      <c r="I479" s="367" t="s">
        <v>820</v>
      </c>
    </row>
    <row r="480" spans="1:9">
      <c r="A480" s="31">
        <v>55</v>
      </c>
      <c r="B480" s="424" t="s">
        <v>845</v>
      </c>
      <c r="C480" s="442">
        <v>36682</v>
      </c>
      <c r="D480" s="425" t="s">
        <v>1016</v>
      </c>
      <c r="E480" s="545"/>
      <c r="F480" s="31">
        <v>2</v>
      </c>
      <c r="G480" s="560" t="s">
        <v>821</v>
      </c>
      <c r="H480" s="31" t="s">
        <v>844</v>
      </c>
      <c r="I480" s="367" t="s">
        <v>820</v>
      </c>
    </row>
    <row r="481" spans="1:9">
      <c r="A481" s="31">
        <v>54</v>
      </c>
      <c r="B481" s="424" t="s">
        <v>1060</v>
      </c>
      <c r="C481" s="442">
        <v>35208</v>
      </c>
      <c r="D481" s="425" t="s">
        <v>1016</v>
      </c>
      <c r="E481" s="545"/>
      <c r="F481" s="31" t="s">
        <v>27</v>
      </c>
      <c r="G481" s="545"/>
      <c r="H481" s="31" t="s">
        <v>1018</v>
      </c>
      <c r="I481" s="367" t="s">
        <v>820</v>
      </c>
    </row>
    <row r="482" spans="1:9">
      <c r="A482" s="31">
        <v>54</v>
      </c>
      <c r="B482" s="424" t="s">
        <v>1060</v>
      </c>
      <c r="C482" s="442">
        <v>35208</v>
      </c>
      <c r="D482" s="425" t="s">
        <v>1016</v>
      </c>
      <c r="E482" s="545"/>
      <c r="F482" s="31" t="s">
        <v>27</v>
      </c>
      <c r="G482" s="545"/>
      <c r="H482" s="31" t="s">
        <v>1018</v>
      </c>
      <c r="I482" s="367" t="s">
        <v>820</v>
      </c>
    </row>
    <row r="483" spans="1:9">
      <c r="A483" s="31">
        <v>52</v>
      </c>
      <c r="B483" s="424" t="s">
        <v>1059</v>
      </c>
      <c r="C483" s="442">
        <v>36417</v>
      </c>
      <c r="D483" s="425" t="s">
        <v>1016</v>
      </c>
      <c r="E483" s="545"/>
      <c r="F483" s="31">
        <v>2</v>
      </c>
      <c r="G483" s="545"/>
      <c r="H483" s="31" t="s">
        <v>830</v>
      </c>
      <c r="I483" s="367" t="s">
        <v>820</v>
      </c>
    </row>
    <row r="484" spans="1:9">
      <c r="A484" s="427">
        <v>52</v>
      </c>
      <c r="B484" s="428" t="s">
        <v>1249</v>
      </c>
      <c r="C484" s="441">
        <v>36417</v>
      </c>
      <c r="D484" s="428" t="s">
        <v>1016</v>
      </c>
      <c r="E484" s="545"/>
      <c r="F484" s="427">
        <v>2</v>
      </c>
      <c r="G484" s="550" t="s">
        <v>821</v>
      </c>
      <c r="H484" s="428" t="s">
        <v>830</v>
      </c>
      <c r="I484" s="428" t="s">
        <v>820</v>
      </c>
    </row>
    <row r="485" spans="1:9">
      <c r="A485" s="31">
        <v>52</v>
      </c>
      <c r="B485" s="424" t="s">
        <v>1059</v>
      </c>
      <c r="C485" s="442">
        <v>36417</v>
      </c>
      <c r="D485" s="425" t="s">
        <v>1016</v>
      </c>
      <c r="E485" s="545"/>
      <c r="F485" s="31">
        <v>2</v>
      </c>
      <c r="G485" s="545"/>
      <c r="H485" s="31" t="s">
        <v>830</v>
      </c>
      <c r="I485" s="367" t="s">
        <v>820</v>
      </c>
    </row>
    <row r="486" spans="1:9">
      <c r="A486" s="427">
        <v>52</v>
      </c>
      <c r="B486" s="428" t="s">
        <v>1249</v>
      </c>
      <c r="C486" s="441">
        <v>36417</v>
      </c>
      <c r="D486" s="428" t="s">
        <v>1016</v>
      </c>
      <c r="E486" s="545"/>
      <c r="F486" s="427">
        <v>2</v>
      </c>
      <c r="G486" s="550" t="s">
        <v>821</v>
      </c>
      <c r="H486" s="428" t="s">
        <v>830</v>
      </c>
      <c r="I486" s="428" t="s">
        <v>820</v>
      </c>
    </row>
    <row r="487" spans="1:9">
      <c r="A487" s="31">
        <v>50</v>
      </c>
      <c r="B487" s="424" t="s">
        <v>1058</v>
      </c>
      <c r="C487" s="442">
        <v>36882</v>
      </c>
      <c r="D487" s="425" t="s">
        <v>1016</v>
      </c>
      <c r="E487" s="545"/>
      <c r="F487" s="31">
        <v>2</v>
      </c>
      <c r="G487" s="545"/>
      <c r="H487" s="31" t="s">
        <v>830</v>
      </c>
      <c r="I487" s="367" t="s">
        <v>820</v>
      </c>
    </row>
    <row r="488" spans="1:9">
      <c r="A488" s="31">
        <v>50</v>
      </c>
      <c r="B488" s="424" t="s">
        <v>1058</v>
      </c>
      <c r="C488" s="442">
        <v>36882</v>
      </c>
      <c r="D488" s="425" t="s">
        <v>1016</v>
      </c>
      <c r="E488" s="545"/>
      <c r="F488" s="31">
        <v>2</v>
      </c>
      <c r="G488" s="545"/>
      <c r="H488" s="31" t="s">
        <v>830</v>
      </c>
      <c r="I488" s="367" t="s">
        <v>820</v>
      </c>
    </row>
    <row r="489" spans="1:9">
      <c r="A489" s="31">
        <v>49</v>
      </c>
      <c r="B489" s="424" t="s">
        <v>843</v>
      </c>
      <c r="C489" s="442" t="s">
        <v>1020</v>
      </c>
      <c r="D489" s="425" t="s">
        <v>1016</v>
      </c>
      <c r="E489" s="545"/>
      <c r="F489" s="31">
        <v>2</v>
      </c>
      <c r="G489" s="560" t="s">
        <v>821</v>
      </c>
      <c r="H489" s="31" t="s">
        <v>844</v>
      </c>
      <c r="I489" s="367" t="s">
        <v>820</v>
      </c>
    </row>
    <row r="490" spans="1:9">
      <c r="A490" s="31">
        <v>49</v>
      </c>
      <c r="B490" s="424" t="s">
        <v>843</v>
      </c>
      <c r="C490" s="442" t="s">
        <v>1020</v>
      </c>
      <c r="D490" s="425" t="s">
        <v>1016</v>
      </c>
      <c r="E490" s="545"/>
      <c r="F490" s="31">
        <v>2</v>
      </c>
      <c r="G490" s="560" t="s">
        <v>821</v>
      </c>
      <c r="H490" s="31" t="s">
        <v>844</v>
      </c>
      <c r="I490" s="367" t="s">
        <v>820</v>
      </c>
    </row>
    <row r="491" spans="1:9">
      <c r="A491" s="31">
        <v>46</v>
      </c>
      <c r="B491" s="424" t="s">
        <v>1056</v>
      </c>
      <c r="C491" s="363">
        <v>1999</v>
      </c>
      <c r="D491" s="425" t="s">
        <v>1016</v>
      </c>
      <c r="E491" s="545"/>
      <c r="F491" s="31">
        <v>2</v>
      </c>
      <c r="G491" s="545"/>
      <c r="H491" s="31" t="s">
        <v>1049</v>
      </c>
      <c r="I491" s="367" t="s">
        <v>1057</v>
      </c>
    </row>
    <row r="492" spans="1:9">
      <c r="A492" s="31">
        <v>46</v>
      </c>
      <c r="B492" s="424" t="s">
        <v>1056</v>
      </c>
      <c r="C492" s="363">
        <v>1999</v>
      </c>
      <c r="D492" s="425" t="s">
        <v>1016</v>
      </c>
      <c r="E492" s="545"/>
      <c r="F492" s="31">
        <v>2</v>
      </c>
      <c r="G492" s="545"/>
      <c r="H492" s="31" t="s">
        <v>1049</v>
      </c>
      <c r="I492" s="367" t="s">
        <v>1057</v>
      </c>
    </row>
    <row r="493" spans="1:9">
      <c r="A493" s="31">
        <v>45</v>
      </c>
      <c r="B493" s="424" t="s">
        <v>1055</v>
      </c>
      <c r="C493" s="442">
        <v>32574</v>
      </c>
      <c r="D493" s="425" t="s">
        <v>1016</v>
      </c>
      <c r="E493" s="545"/>
      <c r="F493" s="31" t="s">
        <v>28</v>
      </c>
      <c r="G493" s="545"/>
      <c r="H493" s="31" t="s">
        <v>839</v>
      </c>
      <c r="I493" s="367" t="s">
        <v>858</v>
      </c>
    </row>
    <row r="494" spans="1:9">
      <c r="A494" s="31">
        <v>45</v>
      </c>
      <c r="B494" s="424" t="s">
        <v>1055</v>
      </c>
      <c r="C494" s="442">
        <v>32574</v>
      </c>
      <c r="D494" s="425" t="s">
        <v>1016</v>
      </c>
      <c r="E494" s="545"/>
      <c r="F494" s="31" t="s">
        <v>28</v>
      </c>
      <c r="G494" s="545"/>
      <c r="H494" s="31" t="s">
        <v>839</v>
      </c>
      <c r="I494" s="367" t="s">
        <v>858</v>
      </c>
    </row>
    <row r="495" spans="1:9">
      <c r="A495" s="31">
        <v>44</v>
      </c>
      <c r="B495" s="424" t="s">
        <v>841</v>
      </c>
      <c r="C495" s="442">
        <v>36719</v>
      </c>
      <c r="D495" s="425" t="s">
        <v>1016</v>
      </c>
      <c r="E495" s="545"/>
      <c r="F495" s="31">
        <v>2</v>
      </c>
      <c r="G495" s="560" t="s">
        <v>821</v>
      </c>
      <c r="H495" s="31" t="s">
        <v>842</v>
      </c>
      <c r="I495" s="367" t="s">
        <v>832</v>
      </c>
    </row>
    <row r="496" spans="1:9">
      <c r="A496" s="31">
        <v>44</v>
      </c>
      <c r="B496" s="424" t="s">
        <v>841</v>
      </c>
      <c r="C496" s="442">
        <v>36719</v>
      </c>
      <c r="D496" s="425" t="s">
        <v>1016</v>
      </c>
      <c r="E496" s="545"/>
      <c r="F496" s="31">
        <v>2</v>
      </c>
      <c r="G496" s="560" t="s">
        <v>821</v>
      </c>
      <c r="H496" s="31" t="s">
        <v>842</v>
      </c>
      <c r="I496" s="367" t="s">
        <v>832</v>
      </c>
    </row>
    <row r="497" spans="1:9">
      <c r="A497" s="31">
        <v>43</v>
      </c>
      <c r="B497" s="424" t="s">
        <v>1054</v>
      </c>
      <c r="C497" s="442">
        <v>36324</v>
      </c>
      <c r="D497" s="425" t="s">
        <v>1016</v>
      </c>
      <c r="E497" s="545"/>
      <c r="F497" s="31">
        <v>1</v>
      </c>
      <c r="G497" s="545"/>
      <c r="H497" s="31" t="s">
        <v>1053</v>
      </c>
      <c r="I497" s="367" t="s">
        <v>820</v>
      </c>
    </row>
    <row r="498" spans="1:9">
      <c r="A498" s="31">
        <v>43</v>
      </c>
      <c r="B498" s="424" t="s">
        <v>1054</v>
      </c>
      <c r="C498" s="442">
        <v>36324</v>
      </c>
      <c r="D498" s="425" t="s">
        <v>1016</v>
      </c>
      <c r="E498" s="545"/>
      <c r="F498" s="31">
        <v>1</v>
      </c>
      <c r="G498" s="545"/>
      <c r="H498" s="31" t="s">
        <v>1053</v>
      </c>
      <c r="I498" s="367" t="s">
        <v>820</v>
      </c>
    </row>
    <row r="499" spans="1:9">
      <c r="A499" s="31">
        <v>41</v>
      </c>
      <c r="B499" s="424" t="s">
        <v>1052</v>
      </c>
      <c r="C499" s="442">
        <v>35997</v>
      </c>
      <c r="D499" s="425" t="s">
        <v>1016</v>
      </c>
      <c r="E499" s="545"/>
      <c r="F499" s="31">
        <v>1</v>
      </c>
      <c r="G499" s="545"/>
      <c r="H499" s="31" t="s">
        <v>1053</v>
      </c>
      <c r="I499" s="367" t="s">
        <v>820</v>
      </c>
    </row>
    <row r="500" spans="1:9">
      <c r="A500" s="31">
        <v>41</v>
      </c>
      <c r="B500" s="424" t="s">
        <v>1052</v>
      </c>
      <c r="C500" s="442">
        <v>35997</v>
      </c>
      <c r="D500" s="425" t="s">
        <v>1016</v>
      </c>
      <c r="E500" s="545"/>
      <c r="F500" s="31">
        <v>1</v>
      </c>
      <c r="G500" s="545"/>
      <c r="H500" s="31" t="s">
        <v>1053</v>
      </c>
      <c r="I500" s="367" t="s">
        <v>820</v>
      </c>
    </row>
    <row r="501" spans="1:9">
      <c r="A501" s="31">
        <v>38</v>
      </c>
      <c r="B501" s="424" t="s">
        <v>1051</v>
      </c>
      <c r="C501" s="442">
        <v>34933</v>
      </c>
      <c r="D501" s="425" t="s">
        <v>1016</v>
      </c>
      <c r="E501" s="545"/>
      <c r="F501" s="31" t="s">
        <v>28</v>
      </c>
      <c r="G501" s="545"/>
      <c r="H501" s="31" t="s">
        <v>834</v>
      </c>
      <c r="I501" s="367" t="s">
        <v>1039</v>
      </c>
    </row>
    <row r="502" spans="1:9">
      <c r="A502" s="31">
        <v>38</v>
      </c>
      <c r="B502" s="424" t="s">
        <v>1051</v>
      </c>
      <c r="C502" s="442">
        <v>34933</v>
      </c>
      <c r="D502" s="425" t="s">
        <v>1016</v>
      </c>
      <c r="E502" s="545"/>
      <c r="F502" s="31" t="s">
        <v>28</v>
      </c>
      <c r="G502" s="545"/>
      <c r="H502" s="31" t="s">
        <v>834</v>
      </c>
      <c r="I502" s="367" t="s">
        <v>1039</v>
      </c>
    </row>
    <row r="503" spans="1:9">
      <c r="A503" s="31">
        <v>37</v>
      </c>
      <c r="B503" s="424" t="s">
        <v>1048</v>
      </c>
      <c r="C503" s="363">
        <v>2000</v>
      </c>
      <c r="D503" s="425" t="s">
        <v>1016</v>
      </c>
      <c r="E503" s="545"/>
      <c r="F503" s="31">
        <v>3</v>
      </c>
      <c r="G503" s="545"/>
      <c r="H503" s="31" t="s">
        <v>1049</v>
      </c>
      <c r="I503" s="367" t="s">
        <v>1050</v>
      </c>
    </row>
    <row r="504" spans="1:9">
      <c r="A504" s="31">
        <v>37</v>
      </c>
      <c r="B504" s="424" t="s">
        <v>1048</v>
      </c>
      <c r="C504" s="363">
        <v>2000</v>
      </c>
      <c r="D504" s="425" t="s">
        <v>1016</v>
      </c>
      <c r="E504" s="545"/>
      <c r="F504" s="31">
        <v>3</v>
      </c>
      <c r="G504" s="545"/>
      <c r="H504" s="31" t="s">
        <v>1049</v>
      </c>
      <c r="I504" s="367" t="s">
        <v>1050</v>
      </c>
    </row>
    <row r="505" spans="1:9">
      <c r="A505" s="31">
        <v>35</v>
      </c>
      <c r="B505" s="424" t="s">
        <v>1047</v>
      </c>
      <c r="C505" s="442">
        <v>35790</v>
      </c>
      <c r="D505" s="425" t="s">
        <v>1016</v>
      </c>
      <c r="E505" s="545"/>
      <c r="F505" s="31">
        <v>2</v>
      </c>
      <c r="G505" s="545"/>
      <c r="H505" s="31" t="s">
        <v>1018</v>
      </c>
      <c r="I505" s="367" t="s">
        <v>820</v>
      </c>
    </row>
    <row r="506" spans="1:9">
      <c r="A506" s="31">
        <v>35</v>
      </c>
      <c r="B506" s="424" t="s">
        <v>1047</v>
      </c>
      <c r="C506" s="442">
        <v>35790</v>
      </c>
      <c r="D506" s="425" t="s">
        <v>1016</v>
      </c>
      <c r="E506" s="545"/>
      <c r="F506" s="31">
        <v>2</v>
      </c>
      <c r="G506" s="545"/>
      <c r="H506" s="31" t="s">
        <v>1018</v>
      </c>
      <c r="I506" s="367" t="s">
        <v>820</v>
      </c>
    </row>
    <row r="507" spans="1:9">
      <c r="A507" s="31">
        <v>34</v>
      </c>
      <c r="B507" s="424" t="s">
        <v>1045</v>
      </c>
      <c r="C507" s="442">
        <v>35887</v>
      </c>
      <c r="D507" s="425" t="s">
        <v>1016</v>
      </c>
      <c r="E507" s="545"/>
      <c r="F507" s="31">
        <v>1</v>
      </c>
      <c r="G507" s="545"/>
      <c r="H507" s="31" t="s">
        <v>1046</v>
      </c>
      <c r="I507" s="367" t="s">
        <v>820</v>
      </c>
    </row>
    <row r="508" spans="1:9">
      <c r="A508" s="31">
        <v>34</v>
      </c>
      <c r="B508" s="424" t="s">
        <v>1045</v>
      </c>
      <c r="C508" s="442">
        <v>35887</v>
      </c>
      <c r="D508" s="425" t="s">
        <v>1016</v>
      </c>
      <c r="E508" s="545"/>
      <c r="F508" s="31">
        <v>1</v>
      </c>
      <c r="G508" s="545"/>
      <c r="H508" s="31" t="s">
        <v>1046</v>
      </c>
      <c r="I508" s="367" t="s">
        <v>820</v>
      </c>
    </row>
    <row r="509" spans="1:9">
      <c r="A509" s="31">
        <v>32</v>
      </c>
      <c r="B509" s="424" t="s">
        <v>1044</v>
      </c>
      <c r="C509" s="442">
        <v>35424</v>
      </c>
      <c r="D509" s="425" t="s">
        <v>1016</v>
      </c>
      <c r="E509" s="545"/>
      <c r="F509" s="31" t="s">
        <v>28</v>
      </c>
      <c r="G509" s="545"/>
      <c r="H509" s="31" t="s">
        <v>1029</v>
      </c>
      <c r="I509" s="367" t="s">
        <v>858</v>
      </c>
    </row>
    <row r="510" spans="1:9">
      <c r="A510" s="31">
        <v>32</v>
      </c>
      <c r="B510" s="424" t="s">
        <v>1044</v>
      </c>
      <c r="C510" s="442">
        <v>35424</v>
      </c>
      <c r="D510" s="425" t="s">
        <v>1016</v>
      </c>
      <c r="E510" s="545"/>
      <c r="F510" s="31" t="s">
        <v>28</v>
      </c>
      <c r="G510" s="545"/>
      <c r="H510" s="31" t="s">
        <v>1029</v>
      </c>
      <c r="I510" s="367" t="s">
        <v>858</v>
      </c>
    </row>
    <row r="511" spans="1:9">
      <c r="A511" s="31">
        <v>29</v>
      </c>
      <c r="B511" s="424" t="s">
        <v>1041</v>
      </c>
      <c r="C511" s="442">
        <v>33383</v>
      </c>
      <c r="D511" s="425" t="s">
        <v>1042</v>
      </c>
      <c r="E511" s="545"/>
      <c r="F511" s="31" t="s">
        <v>26</v>
      </c>
      <c r="G511" s="545"/>
      <c r="H511" s="31" t="s">
        <v>837</v>
      </c>
      <c r="I511" s="367" t="s">
        <v>1043</v>
      </c>
    </row>
    <row r="512" spans="1:9">
      <c r="A512" s="31">
        <v>27</v>
      </c>
      <c r="B512" s="424" t="s">
        <v>1040</v>
      </c>
      <c r="C512" s="442">
        <v>35951</v>
      </c>
      <c r="D512" s="425" t="s">
        <v>1016</v>
      </c>
      <c r="E512" s="545"/>
      <c r="F512" s="31">
        <v>1</v>
      </c>
      <c r="G512" s="545"/>
      <c r="H512" s="31" t="s">
        <v>1032</v>
      </c>
      <c r="I512" s="367" t="s">
        <v>820</v>
      </c>
    </row>
    <row r="513" spans="1:9">
      <c r="A513" s="31">
        <v>27</v>
      </c>
      <c r="B513" s="424" t="s">
        <v>1040</v>
      </c>
      <c r="C513" s="442">
        <v>35951</v>
      </c>
      <c r="D513" s="425" t="s">
        <v>1016</v>
      </c>
      <c r="E513" s="545"/>
      <c r="F513" s="31">
        <v>1</v>
      </c>
      <c r="G513" s="545"/>
      <c r="H513" s="31" t="s">
        <v>1032</v>
      </c>
      <c r="I513" s="367" t="s">
        <v>820</v>
      </c>
    </row>
    <row r="514" spans="1:9">
      <c r="A514" s="31">
        <v>26</v>
      </c>
      <c r="B514" s="424" t="s">
        <v>1038</v>
      </c>
      <c r="C514" s="442">
        <v>36591</v>
      </c>
      <c r="D514" s="425" t="s">
        <v>1016</v>
      </c>
      <c r="E514" s="545"/>
      <c r="F514" s="31">
        <v>1</v>
      </c>
      <c r="G514" s="545"/>
      <c r="H514" s="31" t="s">
        <v>834</v>
      </c>
      <c r="I514" s="367" t="s">
        <v>1039</v>
      </c>
    </row>
    <row r="515" spans="1:9">
      <c r="A515" s="31">
        <v>26</v>
      </c>
      <c r="B515" s="424" t="s">
        <v>1038</v>
      </c>
      <c r="C515" s="442">
        <v>36591</v>
      </c>
      <c r="D515" s="425" t="s">
        <v>1016</v>
      </c>
      <c r="E515" s="545"/>
      <c r="F515" s="31">
        <v>1</v>
      </c>
      <c r="G515" s="545"/>
      <c r="H515" s="31" t="s">
        <v>834</v>
      </c>
      <c r="I515" s="367" t="s">
        <v>1039</v>
      </c>
    </row>
    <row r="516" spans="1:9">
      <c r="A516" s="31">
        <v>22</v>
      </c>
      <c r="B516" s="424" t="s">
        <v>1036</v>
      </c>
      <c r="C516" s="442">
        <v>36272</v>
      </c>
      <c r="D516" s="425" t="s">
        <v>1016</v>
      </c>
      <c r="E516" s="545"/>
      <c r="F516" s="31">
        <v>2</v>
      </c>
      <c r="G516" s="545"/>
      <c r="H516" s="31" t="s">
        <v>1037</v>
      </c>
      <c r="I516" s="367" t="s">
        <v>820</v>
      </c>
    </row>
    <row r="517" spans="1:9">
      <c r="A517" s="31">
        <v>22</v>
      </c>
      <c r="B517" s="424" t="s">
        <v>1036</v>
      </c>
      <c r="C517" s="442">
        <v>36272</v>
      </c>
      <c r="D517" s="425" t="s">
        <v>1016</v>
      </c>
      <c r="E517" s="545"/>
      <c r="F517" s="31">
        <v>2</v>
      </c>
      <c r="G517" s="545"/>
      <c r="H517" s="31" t="s">
        <v>1037</v>
      </c>
      <c r="I517" s="367" t="s">
        <v>820</v>
      </c>
    </row>
    <row r="518" spans="1:9">
      <c r="A518" s="31">
        <v>21</v>
      </c>
      <c r="B518" s="424" t="s">
        <v>1035</v>
      </c>
      <c r="C518" s="442">
        <v>36304</v>
      </c>
      <c r="D518" s="425" t="s">
        <v>1016</v>
      </c>
      <c r="E518" s="545"/>
      <c r="F518" s="31">
        <v>2</v>
      </c>
      <c r="G518" s="545"/>
      <c r="H518" s="31" t="s">
        <v>1018</v>
      </c>
      <c r="I518" s="367" t="s">
        <v>820</v>
      </c>
    </row>
    <row r="519" spans="1:9">
      <c r="A519" s="31">
        <v>21</v>
      </c>
      <c r="B519" s="424" t="s">
        <v>1035</v>
      </c>
      <c r="C519" s="442">
        <v>36304</v>
      </c>
      <c r="D519" s="425" t="s">
        <v>1016</v>
      </c>
      <c r="E519" s="545"/>
      <c r="F519" s="31">
        <v>2</v>
      </c>
      <c r="G519" s="545"/>
      <c r="H519" s="31" t="s">
        <v>1018</v>
      </c>
      <c r="I519" s="367" t="s">
        <v>820</v>
      </c>
    </row>
    <row r="520" spans="1:9">
      <c r="A520" s="31">
        <v>16</v>
      </c>
      <c r="B520" s="424" t="s">
        <v>1033</v>
      </c>
      <c r="C520" s="442">
        <v>34748</v>
      </c>
      <c r="D520" s="425" t="s">
        <v>1016</v>
      </c>
      <c r="E520" s="545"/>
      <c r="F520" s="31">
        <v>1</v>
      </c>
      <c r="G520" s="545"/>
      <c r="H520" s="31" t="s">
        <v>1034</v>
      </c>
      <c r="I520" s="367" t="s">
        <v>820</v>
      </c>
    </row>
    <row r="521" spans="1:9">
      <c r="A521" s="31">
        <v>16</v>
      </c>
      <c r="B521" s="424" t="s">
        <v>1033</v>
      </c>
      <c r="C521" s="442">
        <v>34748</v>
      </c>
      <c r="D521" s="425" t="s">
        <v>1016</v>
      </c>
      <c r="E521" s="545"/>
      <c r="F521" s="31">
        <v>1</v>
      </c>
      <c r="G521" s="545"/>
      <c r="H521" s="31" t="s">
        <v>1034</v>
      </c>
      <c r="I521" s="367" t="s">
        <v>820</v>
      </c>
    </row>
    <row r="522" spans="1:9">
      <c r="A522" s="31">
        <v>15</v>
      </c>
      <c r="B522" s="424" t="s">
        <v>1031</v>
      </c>
      <c r="C522" s="442">
        <v>34037</v>
      </c>
      <c r="D522" s="425" t="s">
        <v>1016</v>
      </c>
      <c r="E522" s="545"/>
      <c r="F522" s="31" t="s">
        <v>27</v>
      </c>
      <c r="G522" s="545"/>
      <c r="H522" s="31" t="s">
        <v>1032</v>
      </c>
      <c r="I522" s="367" t="s">
        <v>820</v>
      </c>
    </row>
    <row r="523" spans="1:9">
      <c r="A523" s="31">
        <v>15</v>
      </c>
      <c r="B523" s="424" t="s">
        <v>1031</v>
      </c>
      <c r="C523" s="442">
        <v>34037</v>
      </c>
      <c r="D523" s="425" t="s">
        <v>1016</v>
      </c>
      <c r="E523" s="545"/>
      <c r="F523" s="31" t="s">
        <v>27</v>
      </c>
      <c r="G523" s="545"/>
      <c r="H523" s="31" t="s">
        <v>1032</v>
      </c>
      <c r="I523" s="367" t="s">
        <v>820</v>
      </c>
    </row>
    <row r="524" spans="1:9">
      <c r="A524" s="31">
        <v>14</v>
      </c>
      <c r="B524" s="424" t="s">
        <v>1030</v>
      </c>
      <c r="C524" s="442">
        <v>34513</v>
      </c>
      <c r="D524" s="425" t="s">
        <v>1016</v>
      </c>
      <c r="E524" s="545"/>
      <c r="F524" s="31" t="s">
        <v>28</v>
      </c>
      <c r="G524" s="545"/>
      <c r="H524" s="31" t="s">
        <v>833</v>
      </c>
      <c r="I524" s="367" t="s">
        <v>820</v>
      </c>
    </row>
    <row r="525" spans="1:9">
      <c r="A525" s="31">
        <v>14</v>
      </c>
      <c r="B525" s="424" t="s">
        <v>1030</v>
      </c>
      <c r="C525" s="442">
        <v>34513</v>
      </c>
      <c r="D525" s="425" t="s">
        <v>1016</v>
      </c>
      <c r="E525" s="545"/>
      <c r="F525" s="31" t="s">
        <v>28</v>
      </c>
      <c r="G525" s="545"/>
      <c r="H525" s="31" t="s">
        <v>833</v>
      </c>
      <c r="I525" s="367" t="s">
        <v>820</v>
      </c>
    </row>
    <row r="526" spans="1:9">
      <c r="A526" s="31">
        <v>12</v>
      </c>
      <c r="B526" s="424" t="s">
        <v>1028</v>
      </c>
      <c r="C526" s="442">
        <v>33756</v>
      </c>
      <c r="D526" s="425" t="s">
        <v>1016</v>
      </c>
      <c r="E526" s="545"/>
      <c r="F526" s="31" t="s">
        <v>27</v>
      </c>
      <c r="G526" s="545"/>
      <c r="H526" s="31" t="s">
        <v>1029</v>
      </c>
      <c r="I526" s="367" t="s">
        <v>858</v>
      </c>
    </row>
    <row r="527" spans="1:9">
      <c r="A527" s="31">
        <v>11</v>
      </c>
      <c r="B527" s="424" t="s">
        <v>1027</v>
      </c>
      <c r="C527" s="442">
        <v>36954</v>
      </c>
      <c r="D527" s="425" t="s">
        <v>1016</v>
      </c>
      <c r="E527" s="545"/>
      <c r="F527" s="31">
        <v>1</v>
      </c>
      <c r="G527" s="545"/>
      <c r="H527" s="31" t="s">
        <v>831</v>
      </c>
      <c r="I527" s="367" t="s">
        <v>832</v>
      </c>
    </row>
    <row r="528" spans="1:9">
      <c r="A528" s="31">
        <v>8</v>
      </c>
      <c r="B528" s="424" t="s">
        <v>1026</v>
      </c>
      <c r="C528" s="442">
        <v>32701</v>
      </c>
      <c r="D528" s="425" t="s">
        <v>1016</v>
      </c>
      <c r="E528" s="545"/>
      <c r="F528" s="31" t="s">
        <v>28</v>
      </c>
      <c r="G528" s="545"/>
      <c r="H528" s="31" t="s">
        <v>830</v>
      </c>
      <c r="I528" s="367" t="s">
        <v>820</v>
      </c>
    </row>
    <row r="529" spans="1:9">
      <c r="A529" s="31">
        <v>8</v>
      </c>
      <c r="B529" s="424" t="s">
        <v>1026</v>
      </c>
      <c r="C529" s="442">
        <v>32701</v>
      </c>
      <c r="D529" s="425" t="s">
        <v>1016</v>
      </c>
      <c r="E529" s="545"/>
      <c r="F529" s="31" t="s">
        <v>28</v>
      </c>
      <c r="G529" s="545"/>
      <c r="H529" s="31" t="s">
        <v>830</v>
      </c>
      <c r="I529" s="367" t="s">
        <v>820</v>
      </c>
    </row>
    <row r="530" spans="1:9">
      <c r="A530" s="31">
        <v>4</v>
      </c>
      <c r="B530" s="424" t="s">
        <v>1024</v>
      </c>
      <c r="C530" s="442">
        <v>35662</v>
      </c>
      <c r="D530" s="425" t="s">
        <v>1016</v>
      </c>
      <c r="E530" s="545"/>
      <c r="F530" s="31">
        <v>1</v>
      </c>
      <c r="G530" s="545"/>
      <c r="H530" s="31" t="s">
        <v>1025</v>
      </c>
      <c r="I530" s="367" t="s">
        <v>820</v>
      </c>
    </row>
    <row r="531" spans="1:9">
      <c r="A531" s="31">
        <v>4</v>
      </c>
      <c r="B531" s="424" t="s">
        <v>1024</v>
      </c>
      <c r="C531" s="442">
        <v>35662</v>
      </c>
      <c r="D531" s="425" t="s">
        <v>1016</v>
      </c>
      <c r="E531" s="545"/>
      <c r="F531" s="31">
        <v>1</v>
      </c>
      <c r="G531" s="545"/>
      <c r="H531" s="31" t="s">
        <v>1025</v>
      </c>
      <c r="I531" s="367" t="s">
        <v>820</v>
      </c>
    </row>
    <row r="532" spans="1:9">
      <c r="A532" s="31">
        <v>3</v>
      </c>
      <c r="B532" s="424" t="s">
        <v>1023</v>
      </c>
      <c r="C532" s="442">
        <v>36698</v>
      </c>
      <c r="D532" s="425" t="s">
        <v>1016</v>
      </c>
      <c r="E532" s="545"/>
      <c r="F532" s="31">
        <v>2</v>
      </c>
      <c r="G532" s="545"/>
      <c r="H532" s="31" t="s">
        <v>830</v>
      </c>
      <c r="I532" s="367" t="s">
        <v>820</v>
      </c>
    </row>
    <row r="533" spans="1:9">
      <c r="A533" s="31">
        <v>3</v>
      </c>
      <c r="B533" s="424" t="s">
        <v>1023</v>
      </c>
      <c r="C533" s="442">
        <v>36698</v>
      </c>
      <c r="D533" s="425" t="s">
        <v>1016</v>
      </c>
      <c r="E533" s="545"/>
      <c r="F533" s="31">
        <v>2</v>
      </c>
      <c r="G533" s="545"/>
      <c r="H533" s="31" t="s">
        <v>830</v>
      </c>
      <c r="I533" s="367" t="s">
        <v>820</v>
      </c>
    </row>
    <row r="534" spans="1:9">
      <c r="A534" s="31">
        <v>1</v>
      </c>
      <c r="B534" s="424" t="s">
        <v>1022</v>
      </c>
      <c r="C534" s="442">
        <v>35841</v>
      </c>
      <c r="D534" s="425" t="s">
        <v>1016</v>
      </c>
      <c r="E534" s="545"/>
      <c r="F534" s="31">
        <v>1</v>
      </c>
      <c r="G534" s="545"/>
      <c r="H534" s="425" t="s">
        <v>830</v>
      </c>
      <c r="I534" s="367" t="s">
        <v>820</v>
      </c>
    </row>
    <row r="535" spans="1:9">
      <c r="A535" s="31">
        <v>1</v>
      </c>
      <c r="B535" s="424" t="s">
        <v>1022</v>
      </c>
      <c r="C535" s="442">
        <v>35841</v>
      </c>
      <c r="D535" s="425" t="s">
        <v>1016</v>
      </c>
      <c r="E535" s="545"/>
      <c r="F535" s="31">
        <v>1</v>
      </c>
      <c r="G535" s="545"/>
      <c r="H535" s="425" t="s">
        <v>830</v>
      </c>
      <c r="I535" s="367" t="s">
        <v>820</v>
      </c>
    </row>
    <row r="536" spans="1:9" ht="18.75">
      <c r="A536" s="31">
        <v>680</v>
      </c>
      <c r="B536" s="696" t="s">
        <v>969</v>
      </c>
      <c r="C536" s="697">
        <v>33406</v>
      </c>
      <c r="D536" s="696" t="s">
        <v>970</v>
      </c>
      <c r="E536" s="698"/>
      <c r="F536" s="31" t="s">
        <v>28</v>
      </c>
      <c r="G536" s="698"/>
      <c r="H536" s="696" t="s">
        <v>971</v>
      </c>
      <c r="I536" s="367"/>
    </row>
    <row r="537" spans="1:9">
      <c r="A537" s="31">
        <v>657</v>
      </c>
      <c r="B537" s="424" t="s">
        <v>1563</v>
      </c>
      <c r="C537" s="363">
        <v>1994</v>
      </c>
      <c r="D537" s="425" t="s">
        <v>855</v>
      </c>
      <c r="E537" s="698"/>
      <c r="F537" s="31">
        <v>2</v>
      </c>
      <c r="G537" s="560" t="s">
        <v>821</v>
      </c>
      <c r="H537" s="425" t="s">
        <v>1553</v>
      </c>
      <c r="I537" s="367" t="s">
        <v>1554</v>
      </c>
    </row>
    <row r="538" spans="1:9">
      <c r="A538" s="31"/>
      <c r="B538" s="546" t="s">
        <v>961</v>
      </c>
      <c r="C538" s="441">
        <v>31869</v>
      </c>
      <c r="D538" s="549" t="s">
        <v>877</v>
      </c>
      <c r="E538" s="545"/>
      <c r="F538" s="427" t="s">
        <v>27</v>
      </c>
      <c r="G538" s="546"/>
      <c r="H538" s="428" t="s">
        <v>962</v>
      </c>
      <c r="I538" s="428" t="s">
        <v>963</v>
      </c>
    </row>
    <row r="539" spans="1:9">
      <c r="A539" s="31"/>
      <c r="B539" s="546" t="s">
        <v>961</v>
      </c>
      <c r="C539" s="441">
        <v>31869</v>
      </c>
      <c r="D539" s="549" t="s">
        <v>877</v>
      </c>
      <c r="E539" s="545"/>
      <c r="F539" s="427" t="s">
        <v>27</v>
      </c>
      <c r="G539" s="546"/>
      <c r="H539" s="428" t="s">
        <v>962</v>
      </c>
      <c r="I539" s="428" t="s">
        <v>963</v>
      </c>
    </row>
    <row r="540" spans="1:9">
      <c r="A540" s="31"/>
      <c r="B540" s="546" t="s">
        <v>1134</v>
      </c>
      <c r="C540" s="567">
        <v>32211</v>
      </c>
      <c r="D540" s="547" t="s">
        <v>855</v>
      </c>
      <c r="E540" s="545"/>
      <c r="F540" s="433" t="s">
        <v>28</v>
      </c>
      <c r="G540" s="546"/>
      <c r="H540" s="547" t="s">
        <v>1135</v>
      </c>
      <c r="I540" s="548" t="s">
        <v>1136</v>
      </c>
    </row>
    <row r="541" spans="1:9">
      <c r="A541" s="31"/>
      <c r="B541" s="546" t="s">
        <v>1134</v>
      </c>
      <c r="C541" s="567">
        <v>32211</v>
      </c>
      <c r="D541" s="547" t="s">
        <v>855</v>
      </c>
      <c r="E541" s="545"/>
      <c r="F541" s="433" t="s">
        <v>28</v>
      </c>
      <c r="G541" s="546"/>
      <c r="H541" s="547" t="s">
        <v>1135</v>
      </c>
      <c r="I541" s="548" t="s">
        <v>1136</v>
      </c>
    </row>
    <row r="542" spans="1:9">
      <c r="A542" s="31"/>
      <c r="B542" s="546" t="s">
        <v>1134</v>
      </c>
      <c r="C542" s="567">
        <v>32211</v>
      </c>
      <c r="D542" s="547" t="s">
        <v>855</v>
      </c>
      <c r="E542" s="545"/>
      <c r="F542" s="433" t="s">
        <v>28</v>
      </c>
      <c r="G542" s="546"/>
      <c r="H542" s="547" t="s">
        <v>1135</v>
      </c>
      <c r="I542" s="548" t="s">
        <v>1136</v>
      </c>
    </row>
    <row r="543" spans="1:9">
      <c r="A543" s="31"/>
      <c r="B543" s="546" t="s">
        <v>1134</v>
      </c>
      <c r="C543" s="567">
        <v>32211</v>
      </c>
      <c r="D543" s="547" t="s">
        <v>855</v>
      </c>
      <c r="E543" s="545"/>
      <c r="F543" s="433" t="s">
        <v>28</v>
      </c>
      <c r="G543" s="546"/>
      <c r="H543" s="547" t="s">
        <v>1135</v>
      </c>
      <c r="I543" s="548" t="s">
        <v>1136</v>
      </c>
    </row>
    <row r="544" spans="1:9">
      <c r="A544" s="31"/>
      <c r="B544" s="546" t="s">
        <v>969</v>
      </c>
      <c r="C544" s="441">
        <v>33406</v>
      </c>
      <c r="D544" s="546" t="s">
        <v>970</v>
      </c>
      <c r="E544" s="545"/>
      <c r="F544" s="31" t="s">
        <v>28</v>
      </c>
      <c r="G544" s="546"/>
      <c r="H544" s="546" t="s">
        <v>971</v>
      </c>
      <c r="I544" s="367"/>
    </row>
    <row r="545" spans="1:9">
      <c r="A545" s="31"/>
      <c r="B545" s="546" t="s">
        <v>969</v>
      </c>
      <c r="C545" s="441">
        <v>33406</v>
      </c>
      <c r="D545" s="546" t="s">
        <v>970</v>
      </c>
      <c r="E545" s="545"/>
      <c r="F545" s="31" t="s">
        <v>28</v>
      </c>
      <c r="G545" s="546"/>
      <c r="H545" s="546" t="s">
        <v>971</v>
      </c>
      <c r="I545" s="367"/>
    </row>
    <row r="546" spans="1:9">
      <c r="A546" s="31"/>
      <c r="B546" s="424" t="s">
        <v>976</v>
      </c>
      <c r="C546" s="569">
        <v>34223</v>
      </c>
      <c r="D546" s="543" t="s">
        <v>874</v>
      </c>
      <c r="E546" s="545"/>
      <c r="F546" s="542" t="s">
        <v>27</v>
      </c>
      <c r="G546" s="546"/>
      <c r="H546" s="544" t="s">
        <v>977</v>
      </c>
      <c r="I546" s="544" t="s">
        <v>978</v>
      </c>
    </row>
    <row r="547" spans="1:9">
      <c r="A547" s="31"/>
      <c r="B547" s="424" t="s">
        <v>979</v>
      </c>
      <c r="C547" s="570">
        <v>34375</v>
      </c>
      <c r="D547" s="543" t="s">
        <v>874</v>
      </c>
      <c r="E547" s="545"/>
      <c r="F547" s="30">
        <v>1</v>
      </c>
      <c r="G547" s="546"/>
      <c r="H547" s="544" t="s">
        <v>980</v>
      </c>
      <c r="I547" s="30" t="s">
        <v>981</v>
      </c>
    </row>
    <row r="548" spans="1:9">
      <c r="A548" s="31"/>
      <c r="B548" s="424" t="s">
        <v>979</v>
      </c>
      <c r="C548" s="570">
        <v>34375</v>
      </c>
      <c r="D548" s="543" t="s">
        <v>874</v>
      </c>
      <c r="E548" s="545"/>
      <c r="F548" s="30">
        <v>1</v>
      </c>
      <c r="G548" s="546"/>
      <c r="H548" s="544" t="s">
        <v>980</v>
      </c>
      <c r="I548" s="30" t="s">
        <v>981</v>
      </c>
    </row>
    <row r="549" spans="1:9">
      <c r="A549" s="31"/>
      <c r="B549" s="424" t="s">
        <v>982</v>
      </c>
      <c r="C549" s="570">
        <v>34572</v>
      </c>
      <c r="D549" s="543" t="s">
        <v>874</v>
      </c>
      <c r="E549" s="545"/>
      <c r="F549" s="30" t="s">
        <v>28</v>
      </c>
      <c r="G549" s="546"/>
      <c r="H549" s="544" t="s">
        <v>983</v>
      </c>
      <c r="I549" s="30" t="s">
        <v>981</v>
      </c>
    </row>
    <row r="550" spans="1:9">
      <c r="A550" s="31"/>
      <c r="B550" s="432" t="s">
        <v>1143</v>
      </c>
      <c r="C550" s="443">
        <v>34741</v>
      </c>
      <c r="D550" s="429" t="s">
        <v>855</v>
      </c>
      <c r="E550" s="545"/>
      <c r="F550" s="430" t="s">
        <v>28</v>
      </c>
      <c r="G550" s="546"/>
      <c r="H550" s="429" t="s">
        <v>1135</v>
      </c>
      <c r="I550" s="431" t="s">
        <v>858</v>
      </c>
    </row>
    <row r="551" spans="1:9">
      <c r="A551" s="31"/>
      <c r="B551" s="432" t="s">
        <v>1143</v>
      </c>
      <c r="C551" s="443">
        <v>34741</v>
      </c>
      <c r="D551" s="429" t="s">
        <v>855</v>
      </c>
      <c r="E551" s="545"/>
      <c r="F551" s="430" t="s">
        <v>28</v>
      </c>
      <c r="G551" s="546"/>
      <c r="H551" s="429" t="s">
        <v>1135</v>
      </c>
      <c r="I551" s="431" t="s">
        <v>858</v>
      </c>
    </row>
    <row r="552" spans="1:9">
      <c r="A552" s="31"/>
      <c r="B552" s="424" t="s">
        <v>984</v>
      </c>
      <c r="C552" s="569">
        <v>34759</v>
      </c>
      <c r="D552" s="543" t="s">
        <v>874</v>
      </c>
      <c r="E552" s="545"/>
      <c r="F552" s="544" t="s">
        <v>28</v>
      </c>
      <c r="G552" s="546"/>
      <c r="H552" s="544" t="s">
        <v>902</v>
      </c>
      <c r="I552" s="544" t="s">
        <v>981</v>
      </c>
    </row>
    <row r="553" spans="1:9">
      <c r="A553" s="31"/>
      <c r="B553" s="424" t="s">
        <v>1153</v>
      </c>
      <c r="C553" s="442">
        <v>34994</v>
      </c>
      <c r="D553" s="426" t="s">
        <v>855</v>
      </c>
      <c r="E553" s="545"/>
      <c r="F553" s="31" t="s">
        <v>28</v>
      </c>
      <c r="G553" s="546"/>
      <c r="H553" s="425" t="s">
        <v>1154</v>
      </c>
      <c r="I553" s="367" t="s">
        <v>860</v>
      </c>
    </row>
    <row r="554" spans="1:9">
      <c r="A554" s="31"/>
      <c r="B554" s="424" t="s">
        <v>1153</v>
      </c>
      <c r="C554" s="442">
        <v>34994</v>
      </c>
      <c r="D554" s="426" t="s">
        <v>855</v>
      </c>
      <c r="E554" s="545"/>
      <c r="F554" s="31" t="s">
        <v>28</v>
      </c>
      <c r="G554" s="546"/>
      <c r="H554" s="425" t="s">
        <v>1154</v>
      </c>
      <c r="I554" s="367" t="s">
        <v>860</v>
      </c>
    </row>
    <row r="555" spans="1:9">
      <c r="A555" s="31"/>
      <c r="B555" s="423" t="s">
        <v>1146</v>
      </c>
      <c r="C555" s="443">
        <v>34997</v>
      </c>
      <c r="D555" s="429" t="s">
        <v>855</v>
      </c>
      <c r="E555" s="545"/>
      <c r="F555" s="430">
        <v>1</v>
      </c>
      <c r="G555" s="546"/>
      <c r="H555" s="429" t="s">
        <v>1147</v>
      </c>
      <c r="I555" s="431" t="s">
        <v>856</v>
      </c>
    </row>
    <row r="556" spans="1:9">
      <c r="A556" s="31"/>
      <c r="B556" s="423" t="s">
        <v>1146</v>
      </c>
      <c r="C556" s="443">
        <v>34997</v>
      </c>
      <c r="D556" s="429" t="s">
        <v>855</v>
      </c>
      <c r="E556" s="545"/>
      <c r="F556" s="430">
        <v>1</v>
      </c>
      <c r="G556" s="546"/>
      <c r="H556" s="429" t="s">
        <v>1147</v>
      </c>
      <c r="I556" s="431" t="s">
        <v>856</v>
      </c>
    </row>
    <row r="557" spans="1:9">
      <c r="A557" s="31"/>
      <c r="B557" s="424" t="s">
        <v>1152</v>
      </c>
      <c r="C557" s="442">
        <v>35205</v>
      </c>
      <c r="D557" s="426" t="s">
        <v>855</v>
      </c>
      <c r="E557" s="545"/>
      <c r="F557" s="31">
        <v>1</v>
      </c>
      <c r="G557" s="546"/>
      <c r="H557" s="425" t="s">
        <v>857</v>
      </c>
      <c r="I557" s="367" t="s">
        <v>856</v>
      </c>
    </row>
    <row r="558" spans="1:9">
      <c r="A558" s="31"/>
      <c r="B558" s="424" t="s">
        <v>1152</v>
      </c>
      <c r="C558" s="442">
        <v>35205</v>
      </c>
      <c r="D558" s="426" t="s">
        <v>855</v>
      </c>
      <c r="E558" s="545"/>
      <c r="F558" s="31">
        <v>1</v>
      </c>
      <c r="G558" s="546"/>
      <c r="H558" s="425" t="s">
        <v>857</v>
      </c>
      <c r="I558" s="367" t="s">
        <v>856</v>
      </c>
    </row>
    <row r="559" spans="1:9">
      <c r="A559" s="31"/>
      <c r="B559" s="424" t="s">
        <v>1148</v>
      </c>
      <c r="C559" s="442">
        <v>35234</v>
      </c>
      <c r="D559" s="426" t="s">
        <v>855</v>
      </c>
      <c r="E559" s="545"/>
      <c r="F559" s="31" t="s">
        <v>28</v>
      </c>
      <c r="G559" s="546"/>
      <c r="H559" s="425" t="s">
        <v>1149</v>
      </c>
      <c r="I559" s="367" t="s">
        <v>1150</v>
      </c>
    </row>
    <row r="560" spans="1:9">
      <c r="A560" s="31"/>
      <c r="B560" s="424" t="s">
        <v>1148</v>
      </c>
      <c r="C560" s="442">
        <v>35234</v>
      </c>
      <c r="D560" s="426" t="s">
        <v>855</v>
      </c>
      <c r="E560" s="545"/>
      <c r="F560" s="31" t="s">
        <v>28</v>
      </c>
      <c r="G560" s="546"/>
      <c r="H560" s="425" t="s">
        <v>1149</v>
      </c>
      <c r="I560" s="367" t="s">
        <v>1150</v>
      </c>
    </row>
    <row r="561" spans="1:9">
      <c r="A561" s="31"/>
      <c r="B561" s="424" t="s">
        <v>985</v>
      </c>
      <c r="C561" s="569">
        <v>35284</v>
      </c>
      <c r="D561" s="543" t="s">
        <v>874</v>
      </c>
      <c r="E561" s="545"/>
      <c r="F561" s="544" t="s">
        <v>27</v>
      </c>
      <c r="G561" s="546"/>
      <c r="H561" s="544" t="s">
        <v>986</v>
      </c>
      <c r="I561" s="544" t="s">
        <v>987</v>
      </c>
    </row>
    <row r="562" spans="1:9">
      <c r="A562" s="31"/>
      <c r="B562" s="432" t="s">
        <v>1139</v>
      </c>
      <c r="C562" s="443">
        <v>35296</v>
      </c>
      <c r="D562" s="429" t="s">
        <v>855</v>
      </c>
      <c r="E562" s="545"/>
      <c r="F562" s="430" t="s">
        <v>28</v>
      </c>
      <c r="G562" s="546"/>
      <c r="H562" s="429" t="s">
        <v>1140</v>
      </c>
      <c r="I562" s="431" t="s">
        <v>1141</v>
      </c>
    </row>
    <row r="563" spans="1:9">
      <c r="A563" s="31"/>
      <c r="B563" s="432" t="s">
        <v>1139</v>
      </c>
      <c r="C563" s="443">
        <v>35296</v>
      </c>
      <c r="D563" s="429" t="s">
        <v>855</v>
      </c>
      <c r="E563" s="545"/>
      <c r="F563" s="430" t="s">
        <v>28</v>
      </c>
      <c r="G563" s="546"/>
      <c r="H563" s="429" t="s">
        <v>1140</v>
      </c>
      <c r="I563" s="431" t="s">
        <v>1141</v>
      </c>
    </row>
    <row r="564" spans="1:9">
      <c r="A564" s="31"/>
      <c r="B564" s="432" t="s">
        <v>1139</v>
      </c>
      <c r="C564" s="443">
        <v>35296</v>
      </c>
      <c r="D564" s="429" t="s">
        <v>855</v>
      </c>
      <c r="E564" s="545"/>
      <c r="F564" s="430" t="s">
        <v>28</v>
      </c>
      <c r="G564" s="546"/>
      <c r="H564" s="429" t="s">
        <v>1140</v>
      </c>
      <c r="I564" s="431" t="s">
        <v>1141</v>
      </c>
    </row>
    <row r="565" spans="1:9">
      <c r="A565" s="31"/>
      <c r="B565" s="432" t="s">
        <v>1139</v>
      </c>
      <c r="C565" s="443">
        <v>35296</v>
      </c>
      <c r="D565" s="429" t="s">
        <v>855</v>
      </c>
      <c r="E565" s="545"/>
      <c r="F565" s="430" t="s">
        <v>28</v>
      </c>
      <c r="G565" s="546"/>
      <c r="H565" s="429" t="s">
        <v>1140</v>
      </c>
      <c r="I565" s="431" t="s">
        <v>1141</v>
      </c>
    </row>
    <row r="566" spans="1:9">
      <c r="A566" s="31"/>
      <c r="B566" s="424" t="s">
        <v>988</v>
      </c>
      <c r="C566" s="569">
        <v>35313</v>
      </c>
      <c r="D566" s="543" t="s">
        <v>874</v>
      </c>
      <c r="E566" s="545"/>
      <c r="F566" s="544" t="s">
        <v>27</v>
      </c>
      <c r="G566" s="546"/>
      <c r="H566" s="544" t="s">
        <v>989</v>
      </c>
      <c r="I566" s="544" t="s">
        <v>981</v>
      </c>
    </row>
    <row r="567" spans="1:9">
      <c r="A567" s="31"/>
      <c r="B567" s="546" t="s">
        <v>954</v>
      </c>
      <c r="C567" s="441">
        <v>35334</v>
      </c>
      <c r="D567" s="549" t="s">
        <v>877</v>
      </c>
      <c r="E567" s="545"/>
      <c r="F567" s="427" t="s">
        <v>28</v>
      </c>
      <c r="G567" s="546"/>
      <c r="H567" s="428" t="s">
        <v>878</v>
      </c>
      <c r="I567" s="428" t="s">
        <v>947</v>
      </c>
    </row>
    <row r="568" spans="1:9">
      <c r="A568" s="31"/>
      <c r="B568" s="546" t="s">
        <v>954</v>
      </c>
      <c r="C568" s="441">
        <v>35334</v>
      </c>
      <c r="D568" s="549" t="s">
        <v>877</v>
      </c>
      <c r="E568" s="545"/>
      <c r="F568" s="427" t="s">
        <v>28</v>
      </c>
      <c r="G568" s="546"/>
      <c r="H568" s="428" t="s">
        <v>878</v>
      </c>
      <c r="I568" s="428" t="s">
        <v>947</v>
      </c>
    </row>
    <row r="569" spans="1:9">
      <c r="A569" s="31"/>
      <c r="B569" s="423" t="s">
        <v>1151</v>
      </c>
      <c r="C569" s="443">
        <v>35335</v>
      </c>
      <c r="D569" s="429" t="s">
        <v>855</v>
      </c>
      <c r="E569" s="545"/>
      <c r="F569" s="430" t="s">
        <v>28</v>
      </c>
      <c r="G569" s="546"/>
      <c r="H569" s="429" t="s">
        <v>1135</v>
      </c>
      <c r="I569" s="431" t="s">
        <v>858</v>
      </c>
    </row>
    <row r="570" spans="1:9">
      <c r="A570" s="31"/>
      <c r="B570" s="423" t="s">
        <v>1151</v>
      </c>
      <c r="C570" s="443">
        <v>35335</v>
      </c>
      <c r="D570" s="429" t="s">
        <v>855</v>
      </c>
      <c r="E570" s="545"/>
      <c r="F570" s="430" t="s">
        <v>28</v>
      </c>
      <c r="G570" s="546"/>
      <c r="H570" s="429" t="s">
        <v>1135</v>
      </c>
      <c r="I570" s="431" t="s">
        <v>858</v>
      </c>
    </row>
    <row r="571" spans="1:9">
      <c r="A571" s="31"/>
      <c r="B571" s="423" t="s">
        <v>1151</v>
      </c>
      <c r="C571" s="443">
        <v>35335</v>
      </c>
      <c r="D571" s="429" t="s">
        <v>855</v>
      </c>
      <c r="E571" s="545"/>
      <c r="F571" s="430" t="s">
        <v>28</v>
      </c>
      <c r="G571" s="546"/>
      <c r="H571" s="429" t="s">
        <v>1135</v>
      </c>
      <c r="I571" s="431" t="s">
        <v>858</v>
      </c>
    </row>
    <row r="572" spans="1:9">
      <c r="A572" s="31"/>
      <c r="B572" s="423" t="s">
        <v>1151</v>
      </c>
      <c r="C572" s="443">
        <v>35335</v>
      </c>
      <c r="D572" s="429" t="s">
        <v>855</v>
      </c>
      <c r="E572" s="545"/>
      <c r="F572" s="430" t="s">
        <v>28</v>
      </c>
      <c r="G572" s="546"/>
      <c r="H572" s="429" t="s">
        <v>1135</v>
      </c>
      <c r="I572" s="431" t="s">
        <v>858</v>
      </c>
    </row>
    <row r="573" spans="1:9">
      <c r="A573" s="31"/>
      <c r="B573" s="432" t="s">
        <v>1144</v>
      </c>
      <c r="C573" s="443">
        <v>35359</v>
      </c>
      <c r="D573" s="429" t="s">
        <v>855</v>
      </c>
      <c r="E573" s="545"/>
      <c r="F573" s="430" t="s">
        <v>28</v>
      </c>
      <c r="G573" s="546"/>
      <c r="H573" s="429" t="s">
        <v>1145</v>
      </c>
      <c r="I573" s="431" t="s">
        <v>858</v>
      </c>
    </row>
    <row r="574" spans="1:9">
      <c r="A574" s="31"/>
      <c r="B574" s="432" t="s">
        <v>1144</v>
      </c>
      <c r="C574" s="443">
        <v>35359</v>
      </c>
      <c r="D574" s="429" t="s">
        <v>855</v>
      </c>
      <c r="E574" s="545"/>
      <c r="F574" s="430" t="s">
        <v>28</v>
      </c>
      <c r="G574" s="546"/>
      <c r="H574" s="429" t="s">
        <v>1145</v>
      </c>
      <c r="I574" s="431" t="s">
        <v>858</v>
      </c>
    </row>
    <row r="575" spans="1:9">
      <c r="A575" s="31"/>
      <c r="B575" s="432" t="s">
        <v>1144</v>
      </c>
      <c r="C575" s="443">
        <v>35359</v>
      </c>
      <c r="D575" s="429" t="s">
        <v>855</v>
      </c>
      <c r="E575" s="545"/>
      <c r="F575" s="430" t="s">
        <v>28</v>
      </c>
      <c r="G575" s="546"/>
      <c r="H575" s="429" t="s">
        <v>1145</v>
      </c>
      <c r="I575" s="431" t="s">
        <v>858</v>
      </c>
    </row>
    <row r="576" spans="1:9">
      <c r="A576" s="31"/>
      <c r="B576" s="432" t="s">
        <v>1144</v>
      </c>
      <c r="C576" s="443">
        <v>35359</v>
      </c>
      <c r="D576" s="429" t="s">
        <v>855</v>
      </c>
      <c r="E576" s="545"/>
      <c r="F576" s="430" t="s">
        <v>28</v>
      </c>
      <c r="G576" s="546"/>
      <c r="H576" s="429" t="s">
        <v>1145</v>
      </c>
      <c r="I576" s="431" t="s">
        <v>858</v>
      </c>
    </row>
    <row r="577" spans="1:9">
      <c r="A577" s="31"/>
      <c r="B577" s="424" t="s">
        <v>1158</v>
      </c>
      <c r="C577" s="442">
        <v>35534</v>
      </c>
      <c r="D577" s="426" t="s">
        <v>855</v>
      </c>
      <c r="E577" s="545"/>
      <c r="F577" s="31">
        <v>1</v>
      </c>
      <c r="G577" s="546"/>
      <c r="H577" s="425" t="s">
        <v>1159</v>
      </c>
      <c r="I577" s="367" t="s">
        <v>1160</v>
      </c>
    </row>
    <row r="578" spans="1:9">
      <c r="A578" s="31"/>
      <c r="B578" s="424" t="s">
        <v>1158</v>
      </c>
      <c r="C578" s="442">
        <v>35534</v>
      </c>
      <c r="D578" s="426" t="s">
        <v>855</v>
      </c>
      <c r="E578" s="545"/>
      <c r="F578" s="31">
        <v>1</v>
      </c>
      <c r="G578" s="546"/>
      <c r="H578" s="425" t="s">
        <v>1159</v>
      </c>
      <c r="I578" s="367" t="s">
        <v>1160</v>
      </c>
    </row>
    <row r="579" spans="1:9">
      <c r="A579" s="31"/>
      <c r="B579" s="424" t="s">
        <v>990</v>
      </c>
      <c r="C579" s="570">
        <v>35576</v>
      </c>
      <c r="D579" s="543" t="s">
        <v>874</v>
      </c>
      <c r="E579" s="545"/>
      <c r="F579" s="30">
        <v>1</v>
      </c>
      <c r="G579" s="546"/>
      <c r="H579" s="544" t="s">
        <v>991</v>
      </c>
      <c r="I579" s="544" t="s">
        <v>987</v>
      </c>
    </row>
    <row r="580" spans="1:9">
      <c r="A580" s="427"/>
      <c r="B580" s="423" t="s">
        <v>1162</v>
      </c>
      <c r="C580" s="571">
        <v>35591</v>
      </c>
      <c r="D580" s="434" t="s">
        <v>855</v>
      </c>
      <c r="E580" s="545"/>
      <c r="F580" s="433">
        <v>1</v>
      </c>
      <c r="G580" s="546"/>
      <c r="H580" s="429" t="s">
        <v>1163</v>
      </c>
      <c r="I580" s="431" t="s">
        <v>863</v>
      </c>
    </row>
    <row r="581" spans="1:9">
      <c r="A581" s="427"/>
      <c r="B581" s="423" t="s">
        <v>1162</v>
      </c>
      <c r="C581" s="571">
        <v>35591</v>
      </c>
      <c r="D581" s="434" t="s">
        <v>855</v>
      </c>
      <c r="E581" s="545"/>
      <c r="F581" s="433">
        <v>1</v>
      </c>
      <c r="G581" s="546"/>
      <c r="H581" s="429" t="s">
        <v>1163</v>
      </c>
      <c r="I581" s="431" t="s">
        <v>863</v>
      </c>
    </row>
    <row r="582" spans="1:9">
      <c r="A582" s="31"/>
      <c r="B582" s="424" t="s">
        <v>992</v>
      </c>
      <c r="C582" s="570">
        <v>35682</v>
      </c>
      <c r="D582" s="543" t="s">
        <v>874</v>
      </c>
      <c r="E582" s="545"/>
      <c r="F582" s="30" t="s">
        <v>28</v>
      </c>
      <c r="G582" s="546"/>
      <c r="H582" s="544" t="s">
        <v>993</v>
      </c>
      <c r="I582" s="30" t="s">
        <v>987</v>
      </c>
    </row>
    <row r="583" spans="1:9">
      <c r="A583" s="31"/>
      <c r="B583" s="424" t="s">
        <v>994</v>
      </c>
      <c r="C583" s="570">
        <v>35727</v>
      </c>
      <c r="D583" s="543" t="s">
        <v>874</v>
      </c>
      <c r="E583" s="545"/>
      <c r="F583" s="30" t="s">
        <v>28</v>
      </c>
      <c r="G583" s="546"/>
      <c r="H583" s="544" t="s">
        <v>995</v>
      </c>
      <c r="I583" s="30" t="s">
        <v>987</v>
      </c>
    </row>
    <row r="584" spans="1:9">
      <c r="A584" s="31"/>
      <c r="B584" s="423" t="s">
        <v>1161</v>
      </c>
      <c r="C584" s="571">
        <v>35783</v>
      </c>
      <c r="D584" s="429" t="s">
        <v>855</v>
      </c>
      <c r="E584" s="545"/>
      <c r="F584" s="433">
        <v>1</v>
      </c>
      <c r="G584" s="546"/>
      <c r="H584" s="429" t="s">
        <v>1138</v>
      </c>
      <c r="I584" s="431" t="s">
        <v>860</v>
      </c>
    </row>
    <row r="585" spans="1:9">
      <c r="A585" s="31"/>
      <c r="B585" s="424" t="s">
        <v>996</v>
      </c>
      <c r="C585" s="570">
        <v>35822</v>
      </c>
      <c r="D585" s="543" t="s">
        <v>874</v>
      </c>
      <c r="E585" s="545"/>
      <c r="F585" s="30">
        <v>1</v>
      </c>
      <c r="G585" s="546"/>
      <c r="H585" s="544" t="s">
        <v>997</v>
      </c>
      <c r="I585" s="544" t="s">
        <v>981</v>
      </c>
    </row>
    <row r="586" spans="1:9">
      <c r="A586" s="31"/>
      <c r="B586" s="424" t="s">
        <v>998</v>
      </c>
      <c r="C586" s="570">
        <v>35870</v>
      </c>
      <c r="D586" s="543" t="s">
        <v>874</v>
      </c>
      <c r="E586" s="545"/>
      <c r="F586" s="30">
        <v>1</v>
      </c>
      <c r="G586" s="546"/>
      <c r="H586" s="544" t="s">
        <v>999</v>
      </c>
      <c r="I586" s="30" t="s">
        <v>981</v>
      </c>
    </row>
    <row r="587" spans="1:9">
      <c r="A587" s="427"/>
      <c r="B587" s="423" t="s">
        <v>1164</v>
      </c>
      <c r="C587" s="571">
        <v>35887</v>
      </c>
      <c r="D587" s="434" t="s">
        <v>855</v>
      </c>
      <c r="E587" s="545"/>
      <c r="F587" s="433">
        <v>1</v>
      </c>
      <c r="G587" s="546"/>
      <c r="H587" s="429" t="s">
        <v>1165</v>
      </c>
      <c r="I587" s="431" t="s">
        <v>860</v>
      </c>
    </row>
    <row r="588" spans="1:9">
      <c r="A588" s="427"/>
      <c r="B588" s="423" t="s">
        <v>1164</v>
      </c>
      <c r="C588" s="571">
        <v>35887</v>
      </c>
      <c r="D588" s="434" t="s">
        <v>855</v>
      </c>
      <c r="E588" s="545"/>
      <c r="F588" s="433">
        <v>1</v>
      </c>
      <c r="G588" s="546"/>
      <c r="H588" s="429" t="s">
        <v>1165</v>
      </c>
      <c r="I588" s="431" t="s">
        <v>860</v>
      </c>
    </row>
    <row r="589" spans="1:9">
      <c r="A589" s="31"/>
      <c r="B589" s="424" t="s">
        <v>1000</v>
      </c>
      <c r="C589" s="570">
        <v>36031</v>
      </c>
      <c r="D589" s="543" t="s">
        <v>874</v>
      </c>
      <c r="E589" s="545"/>
      <c r="F589" s="30">
        <v>1</v>
      </c>
      <c r="G589" s="546"/>
      <c r="H589" s="544" t="s">
        <v>1001</v>
      </c>
      <c r="I589" s="30" t="s">
        <v>1002</v>
      </c>
    </row>
    <row r="590" spans="1:9">
      <c r="A590" s="31"/>
      <c r="B590" s="424" t="s">
        <v>1000</v>
      </c>
      <c r="C590" s="570">
        <v>36031</v>
      </c>
      <c r="D590" s="543" t="s">
        <v>874</v>
      </c>
      <c r="E590" s="545"/>
      <c r="F590" s="30">
        <v>1</v>
      </c>
      <c r="G590" s="546"/>
      <c r="H590" s="544" t="s">
        <v>1001</v>
      </c>
      <c r="I590" s="30" t="s">
        <v>1002</v>
      </c>
    </row>
    <row r="591" spans="1:9">
      <c r="A591" s="31"/>
      <c r="B591" s="423" t="s">
        <v>1155</v>
      </c>
      <c r="C591" s="572">
        <v>36080</v>
      </c>
      <c r="D591" s="429" t="s">
        <v>855</v>
      </c>
      <c r="E591" s="545"/>
      <c r="F591" s="433" t="s">
        <v>1156</v>
      </c>
      <c r="G591" s="546"/>
      <c r="H591" s="429" t="s">
        <v>1157</v>
      </c>
      <c r="I591" s="431" t="s">
        <v>860</v>
      </c>
    </row>
    <row r="592" spans="1:9">
      <c r="A592" s="31"/>
      <c r="B592" s="423" t="s">
        <v>1155</v>
      </c>
      <c r="C592" s="572">
        <v>36080</v>
      </c>
      <c r="D592" s="429" t="s">
        <v>855</v>
      </c>
      <c r="E592" s="545"/>
      <c r="F592" s="433" t="s">
        <v>1156</v>
      </c>
      <c r="G592" s="546"/>
      <c r="H592" s="429" t="s">
        <v>1157</v>
      </c>
      <c r="I592" s="431" t="s">
        <v>860</v>
      </c>
    </row>
    <row r="593" spans="1:9">
      <c r="A593" s="31"/>
      <c r="B593" s="424" t="s">
        <v>1003</v>
      </c>
      <c r="C593" s="570">
        <v>36094</v>
      </c>
      <c r="D593" s="543" t="s">
        <v>874</v>
      </c>
      <c r="E593" s="545"/>
      <c r="F593" s="30">
        <v>1</v>
      </c>
      <c r="G593" s="546"/>
      <c r="H593" s="544" t="s">
        <v>1001</v>
      </c>
      <c r="I593" s="30" t="s">
        <v>1002</v>
      </c>
    </row>
    <row r="594" spans="1:9">
      <c r="A594" s="427"/>
      <c r="B594" s="424" t="s">
        <v>1169</v>
      </c>
      <c r="C594" s="573">
        <v>36195</v>
      </c>
      <c r="D594" s="426" t="s">
        <v>855</v>
      </c>
      <c r="E594" s="545"/>
      <c r="F594" s="31">
        <v>1</v>
      </c>
      <c r="G594" s="546"/>
      <c r="H594" s="425" t="s">
        <v>861</v>
      </c>
      <c r="I594" s="431" t="s">
        <v>860</v>
      </c>
    </row>
    <row r="595" spans="1:9">
      <c r="A595" s="427"/>
      <c r="B595" s="424" t="s">
        <v>1169</v>
      </c>
      <c r="C595" s="573">
        <v>36195</v>
      </c>
      <c r="D595" s="426" t="s">
        <v>855</v>
      </c>
      <c r="E595" s="545"/>
      <c r="F595" s="31">
        <v>1</v>
      </c>
      <c r="G595" s="546"/>
      <c r="H595" s="425" t="s">
        <v>861</v>
      </c>
      <c r="I595" s="431" t="s">
        <v>860</v>
      </c>
    </row>
    <row r="596" spans="1:9">
      <c r="A596" s="427"/>
      <c r="B596" s="424" t="s">
        <v>1169</v>
      </c>
      <c r="C596" s="573">
        <v>36195</v>
      </c>
      <c r="D596" s="426" t="s">
        <v>855</v>
      </c>
      <c r="E596" s="545"/>
      <c r="F596" s="31">
        <v>1</v>
      </c>
      <c r="G596" s="546"/>
      <c r="H596" s="425" t="s">
        <v>861</v>
      </c>
      <c r="I596" s="431" t="s">
        <v>860</v>
      </c>
    </row>
    <row r="597" spans="1:9">
      <c r="A597" s="427"/>
      <c r="B597" s="424" t="s">
        <v>1169</v>
      </c>
      <c r="C597" s="573">
        <v>36195</v>
      </c>
      <c r="D597" s="426" t="s">
        <v>855</v>
      </c>
      <c r="E597" s="545"/>
      <c r="F597" s="31">
        <v>1</v>
      </c>
      <c r="G597" s="546"/>
      <c r="H597" s="425" t="s">
        <v>861</v>
      </c>
      <c r="I597" s="431" t="s">
        <v>860</v>
      </c>
    </row>
    <row r="598" spans="1:9">
      <c r="A598" s="31"/>
      <c r="B598" s="424" t="s">
        <v>1013</v>
      </c>
      <c r="C598" s="569">
        <v>36218</v>
      </c>
      <c r="D598" s="543" t="s">
        <v>874</v>
      </c>
      <c r="E598" s="545"/>
      <c r="F598" s="544">
        <v>1</v>
      </c>
      <c r="G598" s="546"/>
      <c r="H598" s="544" t="s">
        <v>1014</v>
      </c>
      <c r="I598" s="544" t="s">
        <v>981</v>
      </c>
    </row>
    <row r="599" spans="1:9">
      <c r="A599" s="31"/>
      <c r="B599" s="424" t="s">
        <v>1013</v>
      </c>
      <c r="C599" s="569">
        <v>36218</v>
      </c>
      <c r="D599" s="543" t="s">
        <v>874</v>
      </c>
      <c r="E599" s="545"/>
      <c r="F599" s="544">
        <v>1</v>
      </c>
      <c r="G599" s="546"/>
      <c r="H599" s="544" t="s">
        <v>1014</v>
      </c>
      <c r="I599" s="544" t="s">
        <v>981</v>
      </c>
    </row>
    <row r="600" spans="1:9">
      <c r="A600" s="31"/>
      <c r="B600" s="424" t="s">
        <v>1004</v>
      </c>
      <c r="C600" s="570">
        <v>36220</v>
      </c>
      <c r="D600" s="543" t="s">
        <v>874</v>
      </c>
      <c r="E600" s="545"/>
      <c r="F600" s="30" t="s">
        <v>28</v>
      </c>
      <c r="G600" s="546"/>
      <c r="H600" s="544" t="s">
        <v>1005</v>
      </c>
      <c r="I600" s="544" t="s">
        <v>978</v>
      </c>
    </row>
    <row r="601" spans="1:9">
      <c r="A601" s="31"/>
      <c r="B601" s="424" t="s">
        <v>1006</v>
      </c>
      <c r="C601" s="569">
        <v>36246</v>
      </c>
      <c r="D601" s="543" t="s">
        <v>874</v>
      </c>
      <c r="E601" s="545"/>
      <c r="F601" s="544">
        <v>1</v>
      </c>
      <c r="G601" s="546"/>
      <c r="H601" s="544" t="s">
        <v>1007</v>
      </c>
      <c r="I601" s="30" t="s">
        <v>981</v>
      </c>
    </row>
    <row r="602" spans="1:9">
      <c r="A602" s="31"/>
      <c r="B602" s="424" t="s">
        <v>1008</v>
      </c>
      <c r="C602" s="569">
        <v>36247</v>
      </c>
      <c r="D602" s="543" t="s">
        <v>874</v>
      </c>
      <c r="E602" s="545"/>
      <c r="F602" s="544">
        <v>2</v>
      </c>
      <c r="G602" s="546"/>
      <c r="H602" s="544" t="s">
        <v>1009</v>
      </c>
      <c r="I602" s="30" t="s">
        <v>978</v>
      </c>
    </row>
    <row r="603" spans="1:9">
      <c r="A603" s="427"/>
      <c r="B603" s="432" t="s">
        <v>1168</v>
      </c>
      <c r="C603" s="567">
        <v>36270</v>
      </c>
      <c r="D603" s="434" t="s">
        <v>855</v>
      </c>
      <c r="E603" s="545"/>
      <c r="F603" s="433">
        <v>2</v>
      </c>
      <c r="G603" s="546"/>
      <c r="H603" s="429" t="s">
        <v>864</v>
      </c>
      <c r="I603" s="431" t="s">
        <v>863</v>
      </c>
    </row>
    <row r="604" spans="1:9">
      <c r="A604" s="427"/>
      <c r="B604" s="432" t="s">
        <v>1168</v>
      </c>
      <c r="C604" s="567">
        <v>36270</v>
      </c>
      <c r="D604" s="434" t="s">
        <v>855</v>
      </c>
      <c r="E604" s="545"/>
      <c r="F604" s="433">
        <v>2</v>
      </c>
      <c r="G604" s="546"/>
      <c r="H604" s="429" t="s">
        <v>864</v>
      </c>
      <c r="I604" s="431" t="s">
        <v>863</v>
      </c>
    </row>
    <row r="605" spans="1:9">
      <c r="A605" s="31"/>
      <c r="B605" s="424" t="s">
        <v>1010</v>
      </c>
      <c r="C605" s="570">
        <v>36331</v>
      </c>
      <c r="D605" s="543" t="s">
        <v>874</v>
      </c>
      <c r="E605" s="545"/>
      <c r="F605" s="30">
        <v>1</v>
      </c>
      <c r="G605" s="546"/>
      <c r="H605" s="544" t="s">
        <v>1009</v>
      </c>
      <c r="I605" s="30" t="s">
        <v>978</v>
      </c>
    </row>
    <row r="606" spans="1:9">
      <c r="A606" s="31"/>
      <c r="B606" s="424" t="s">
        <v>1011</v>
      </c>
      <c r="C606" s="570">
        <v>36349</v>
      </c>
      <c r="D606" s="543" t="s">
        <v>874</v>
      </c>
      <c r="E606" s="545"/>
      <c r="F606" s="30">
        <v>2</v>
      </c>
      <c r="G606" s="546"/>
      <c r="H606" s="544" t="s">
        <v>1012</v>
      </c>
      <c r="I606" s="30" t="s">
        <v>978</v>
      </c>
    </row>
    <row r="607" spans="1:9">
      <c r="A607" s="427"/>
      <c r="B607" s="432" t="s">
        <v>1166</v>
      </c>
      <c r="C607" s="567">
        <v>36623</v>
      </c>
      <c r="D607" s="434" t="s">
        <v>855</v>
      </c>
      <c r="E607" s="545"/>
      <c r="F607" s="433">
        <v>2</v>
      </c>
      <c r="G607" s="546"/>
      <c r="H607" s="429" t="s">
        <v>1167</v>
      </c>
      <c r="I607" s="431" t="s">
        <v>860</v>
      </c>
    </row>
    <row r="608" spans="1:9">
      <c r="A608" s="31"/>
      <c r="B608" s="546" t="s">
        <v>942</v>
      </c>
      <c r="C608" s="441">
        <v>36626</v>
      </c>
      <c r="D608" s="549" t="s">
        <v>877</v>
      </c>
      <c r="E608" s="545"/>
      <c r="F608" s="427">
        <v>1</v>
      </c>
      <c r="G608" s="546"/>
      <c r="H608" s="428" t="s">
        <v>943</v>
      </c>
      <c r="I608" s="428" t="s">
        <v>944</v>
      </c>
    </row>
    <row r="609" spans="1:9">
      <c r="A609" s="31"/>
      <c r="B609" s="546" t="s">
        <v>942</v>
      </c>
      <c r="C609" s="441">
        <v>36626</v>
      </c>
      <c r="D609" s="549" t="s">
        <v>877</v>
      </c>
      <c r="E609" s="545"/>
      <c r="F609" s="427">
        <v>1</v>
      </c>
      <c r="G609" s="364"/>
      <c r="H609" s="428" t="s">
        <v>943</v>
      </c>
      <c r="I609" s="428" t="s">
        <v>944</v>
      </c>
    </row>
    <row r="610" spans="1:9">
      <c r="A610" s="31"/>
      <c r="B610" s="546" t="s">
        <v>1137</v>
      </c>
      <c r="C610" s="527">
        <v>1992</v>
      </c>
      <c r="D610" s="547" t="s">
        <v>855</v>
      </c>
      <c r="E610" s="545"/>
      <c r="F610" s="433">
        <v>1</v>
      </c>
      <c r="G610" s="546"/>
      <c r="H610" s="547" t="s">
        <v>1138</v>
      </c>
      <c r="I610" s="548" t="s">
        <v>862</v>
      </c>
    </row>
  </sheetData>
  <autoFilter ref="A2:I2">
    <sortState ref="A3:I613">
      <sortCondition descending="1" ref="A2"/>
    </sortState>
  </autoFilter>
  <pageMargins left="0.54166666666666663" right="0.20833333333333334" top="0.75" bottom="0.75" header="0.3" footer="0.3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Z48"/>
  <sheetViews>
    <sheetView view="pageLayout" zoomScale="90" zoomScalePageLayoutView="90" workbookViewId="0">
      <selection sqref="A1:Q49"/>
    </sheetView>
  </sheetViews>
  <sheetFormatPr defaultRowHeight="15"/>
  <cols>
    <col min="1" max="1" width="5" customWidth="1"/>
    <col min="2" max="2" width="12.28515625" customWidth="1"/>
    <col min="4" max="4" width="4.85546875" customWidth="1"/>
    <col min="5" max="5" width="12.7109375" customWidth="1"/>
    <col min="6" max="6" width="12.42578125" customWidth="1"/>
    <col min="7" max="14" width="5.85546875" customWidth="1"/>
    <col min="15" max="16" width="5.140625" customWidth="1"/>
    <col min="17" max="17" width="17.140625" customWidth="1"/>
    <col min="18" max="18" width="9.140625" hidden="1" customWidth="1"/>
  </cols>
  <sheetData>
    <row r="1" spans="1:26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929"/>
      <c r="N1" s="929"/>
      <c r="O1" s="929"/>
      <c r="P1" s="929"/>
      <c r="Q1" s="929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931"/>
      <c r="N2" s="931"/>
      <c r="O2" s="931"/>
      <c r="P2" s="931"/>
      <c r="Q2" s="931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  <c r="O3" s="931"/>
      <c r="P3" s="931"/>
      <c r="Q3" s="931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931"/>
      <c r="N4" s="931"/>
      <c r="O4" s="931"/>
      <c r="P4" s="931"/>
      <c r="Q4" s="931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936" t="s">
        <v>905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936"/>
      <c r="N5" s="936"/>
      <c r="O5" s="936"/>
      <c r="P5" s="936"/>
      <c r="Q5" s="936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930"/>
      <c r="N6" s="930"/>
      <c r="O6" s="930"/>
      <c r="P6" s="930"/>
      <c r="Q6" s="930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958" t="s">
        <v>939</v>
      </c>
      <c r="B7" s="958"/>
      <c r="C7" s="958"/>
      <c r="D7" s="958"/>
      <c r="E7" s="958"/>
      <c r="F7" s="958"/>
      <c r="G7" s="958"/>
      <c r="H7" s="958"/>
      <c r="I7" s="958"/>
      <c r="J7" s="958"/>
      <c r="K7" s="958"/>
      <c r="L7" s="958"/>
      <c r="M7" s="958"/>
      <c r="N7" s="958"/>
      <c r="O7" s="958"/>
      <c r="P7" s="958"/>
      <c r="Q7" s="958"/>
      <c r="R7" s="394"/>
      <c r="S7" s="394"/>
      <c r="T7" s="394"/>
      <c r="U7" s="394"/>
      <c r="V7" s="394"/>
      <c r="W7" s="394"/>
      <c r="X7" s="394"/>
      <c r="Y7" s="394"/>
      <c r="Z7" s="394"/>
    </row>
    <row r="8" spans="1:26" ht="20.25">
      <c r="A8" s="935" t="s">
        <v>449</v>
      </c>
      <c r="B8" s="935"/>
      <c r="C8" s="935"/>
      <c r="D8" s="11"/>
      <c r="E8" s="18"/>
      <c r="F8" s="26"/>
      <c r="H8" s="26"/>
      <c r="I8" s="14"/>
      <c r="J8" s="12"/>
      <c r="K8" s="12"/>
      <c r="L8" s="382"/>
      <c r="M8" s="11"/>
      <c r="N8" s="381"/>
      <c r="O8" s="381"/>
      <c r="P8" s="381"/>
      <c r="Q8" s="10" t="s">
        <v>1692</v>
      </c>
      <c r="R8" s="2"/>
      <c r="S8" s="2"/>
      <c r="T8" s="2"/>
      <c r="U8" s="2"/>
      <c r="V8" s="2"/>
      <c r="W8" s="2"/>
      <c r="X8" s="2"/>
      <c r="Y8" s="2"/>
    </row>
    <row r="9" spans="1:26" ht="18.75">
      <c r="A9" s="935"/>
      <c r="B9" s="935"/>
      <c r="C9" s="935"/>
      <c r="D9" s="13"/>
      <c r="E9" s="18"/>
      <c r="F9" s="29"/>
      <c r="G9" s="16"/>
      <c r="H9" s="29"/>
      <c r="I9" s="6"/>
      <c r="J9" s="6"/>
      <c r="K9" s="6"/>
      <c r="L9" s="382"/>
      <c r="M9" s="11"/>
      <c r="N9" s="6"/>
      <c r="O9" s="6"/>
      <c r="P9" s="381"/>
      <c r="Q9" s="17" t="s">
        <v>906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934" t="s">
        <v>935</v>
      </c>
      <c r="B10" s="934"/>
      <c r="C10" s="934"/>
      <c r="E10" s="550" t="s">
        <v>1751</v>
      </c>
      <c r="M10" s="11"/>
      <c r="N10" s="381"/>
      <c r="O10" s="381"/>
      <c r="P10" s="381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953" t="s">
        <v>6</v>
      </c>
      <c r="B11" s="945" t="s">
        <v>7</v>
      </c>
      <c r="C11" s="954" t="s">
        <v>8</v>
      </c>
      <c r="D11" s="955" t="s">
        <v>9</v>
      </c>
      <c r="E11" s="956" t="s">
        <v>10</v>
      </c>
      <c r="F11" s="945" t="s">
        <v>815</v>
      </c>
      <c r="G11" s="961" t="s">
        <v>824</v>
      </c>
      <c r="H11" s="961" t="s">
        <v>825</v>
      </c>
      <c r="I11" s="961"/>
      <c r="J11" s="961"/>
      <c r="K11" s="961"/>
      <c r="L11" s="961"/>
      <c r="M11" s="961"/>
      <c r="N11" s="975" t="s">
        <v>826</v>
      </c>
      <c r="O11" s="944" t="s">
        <v>15</v>
      </c>
      <c r="P11" s="944" t="s">
        <v>14</v>
      </c>
      <c r="Q11" s="944" t="s">
        <v>16</v>
      </c>
      <c r="R11" s="960"/>
      <c r="S11" s="390"/>
      <c r="T11" s="390"/>
      <c r="U11" s="390"/>
      <c r="V11" s="390"/>
    </row>
    <row r="12" spans="1:26">
      <c r="A12" s="953"/>
      <c r="B12" s="945"/>
      <c r="C12" s="954"/>
      <c r="D12" s="955"/>
      <c r="E12" s="956"/>
      <c r="F12" s="945"/>
      <c r="G12" s="961"/>
      <c r="H12" s="391">
        <v>1</v>
      </c>
      <c r="I12" s="391">
        <v>2</v>
      </c>
      <c r="J12" s="392">
        <v>3</v>
      </c>
      <c r="K12" s="393">
        <v>4</v>
      </c>
      <c r="L12" s="393">
        <v>5</v>
      </c>
      <c r="M12" s="393">
        <v>6</v>
      </c>
      <c r="N12" s="975"/>
      <c r="O12" s="944"/>
      <c r="P12" s="944"/>
      <c r="Q12" s="944"/>
      <c r="R12" s="960"/>
      <c r="S12" s="390"/>
      <c r="T12" s="390"/>
      <c r="U12" s="390"/>
      <c r="V12" s="390"/>
    </row>
    <row r="13" spans="1:26" ht="24">
      <c r="A13" s="602">
        <v>1</v>
      </c>
      <c r="B13" s="603" t="s">
        <v>1382</v>
      </c>
      <c r="C13" s="604">
        <v>36373</v>
      </c>
      <c r="D13" s="602">
        <v>1</v>
      </c>
      <c r="E13" s="604" t="s">
        <v>888</v>
      </c>
      <c r="F13" s="463" t="s">
        <v>1383</v>
      </c>
      <c r="G13" s="605">
        <v>16.46</v>
      </c>
      <c r="H13" s="606" t="s">
        <v>1693</v>
      </c>
      <c r="I13" s="606">
        <v>15.62</v>
      </c>
      <c r="J13" s="606" t="s">
        <v>1693</v>
      </c>
      <c r="K13" s="606" t="s">
        <v>1693</v>
      </c>
      <c r="L13" s="606">
        <v>16.46</v>
      </c>
      <c r="M13" s="606" t="s">
        <v>1693</v>
      </c>
      <c r="N13" s="602" t="s">
        <v>28</v>
      </c>
      <c r="O13" s="602" t="s">
        <v>1742</v>
      </c>
      <c r="P13" s="602">
        <v>20</v>
      </c>
      <c r="Q13" s="463" t="s">
        <v>889</v>
      </c>
      <c r="R13" s="444">
        <v>467</v>
      </c>
    </row>
    <row r="14" spans="1:26" ht="24">
      <c r="A14" s="602">
        <v>2</v>
      </c>
      <c r="B14" s="603" t="s">
        <v>1207</v>
      </c>
      <c r="C14" s="604">
        <v>36250</v>
      </c>
      <c r="D14" s="602">
        <v>1</v>
      </c>
      <c r="E14" s="604" t="s">
        <v>865</v>
      </c>
      <c r="F14" s="463" t="s">
        <v>1182</v>
      </c>
      <c r="G14" s="605">
        <v>15.81</v>
      </c>
      <c r="H14" s="606">
        <v>14.16</v>
      </c>
      <c r="I14" s="606">
        <v>14.27</v>
      </c>
      <c r="J14" s="606">
        <v>14.69</v>
      </c>
      <c r="K14" s="606">
        <v>15.81</v>
      </c>
      <c r="L14" s="606">
        <v>15.1</v>
      </c>
      <c r="M14" s="606" t="s">
        <v>1693</v>
      </c>
      <c r="N14" s="613">
        <v>1</v>
      </c>
      <c r="O14" s="602">
        <v>3</v>
      </c>
      <c r="P14" s="602">
        <v>17</v>
      </c>
      <c r="Q14" s="463" t="s">
        <v>1181</v>
      </c>
      <c r="R14" s="444">
        <v>234</v>
      </c>
    </row>
    <row r="15" spans="1:26" ht="36">
      <c r="A15" s="602">
        <v>3</v>
      </c>
      <c r="B15" s="603" t="s">
        <v>1081</v>
      </c>
      <c r="C15" s="604">
        <v>36455</v>
      </c>
      <c r="D15" s="602">
        <v>1</v>
      </c>
      <c r="E15" s="604" t="s">
        <v>1016</v>
      </c>
      <c r="F15" s="463" t="s">
        <v>820</v>
      </c>
      <c r="G15" s="605">
        <v>15.28</v>
      </c>
      <c r="H15" s="606">
        <v>15.05</v>
      </c>
      <c r="I15" s="606">
        <v>14.36</v>
      </c>
      <c r="J15" s="606">
        <v>15</v>
      </c>
      <c r="K15" s="606">
        <v>14.41</v>
      </c>
      <c r="L15" s="606">
        <v>14.97</v>
      </c>
      <c r="M15" s="606">
        <v>15.28</v>
      </c>
      <c r="N15" s="613">
        <v>1</v>
      </c>
      <c r="O15" s="602">
        <v>3</v>
      </c>
      <c r="P15" s="602">
        <v>15</v>
      </c>
      <c r="Q15" s="463" t="s">
        <v>1025</v>
      </c>
      <c r="R15" s="444">
        <v>77</v>
      </c>
    </row>
    <row r="16" spans="1:26" ht="24">
      <c r="A16" s="602">
        <v>4</v>
      </c>
      <c r="B16" s="603" t="s">
        <v>1407</v>
      </c>
      <c r="C16" s="604">
        <v>37007</v>
      </c>
      <c r="D16" s="602">
        <v>2</v>
      </c>
      <c r="E16" s="604" t="s">
        <v>896</v>
      </c>
      <c r="F16" s="463" t="s">
        <v>1401</v>
      </c>
      <c r="G16" s="605">
        <v>14.8</v>
      </c>
      <c r="H16" s="606">
        <v>14.37</v>
      </c>
      <c r="I16" s="606">
        <v>14.8</v>
      </c>
      <c r="J16" s="606">
        <v>14.71</v>
      </c>
      <c r="K16" s="606">
        <v>14.22</v>
      </c>
      <c r="L16" s="606">
        <v>14.6</v>
      </c>
      <c r="M16" s="606">
        <v>14.8</v>
      </c>
      <c r="N16" s="602">
        <v>1</v>
      </c>
      <c r="O16" s="602">
        <v>3</v>
      </c>
      <c r="P16" s="602">
        <v>14</v>
      </c>
      <c r="Q16" s="463" t="s">
        <v>1408</v>
      </c>
      <c r="R16" s="444">
        <v>355</v>
      </c>
    </row>
    <row r="17" spans="1:18" ht="24">
      <c r="A17" s="602">
        <v>5</v>
      </c>
      <c r="B17" s="603" t="s">
        <v>1217</v>
      </c>
      <c r="C17" s="604">
        <v>36396</v>
      </c>
      <c r="D17" s="602">
        <v>2</v>
      </c>
      <c r="E17" s="604" t="s">
        <v>865</v>
      </c>
      <c r="F17" s="463" t="s">
        <v>1182</v>
      </c>
      <c r="G17" s="605">
        <v>14.11</v>
      </c>
      <c r="H17" s="606">
        <v>12.92</v>
      </c>
      <c r="I17" s="606">
        <v>12.78</v>
      </c>
      <c r="J17" s="606">
        <v>12.47</v>
      </c>
      <c r="K17" s="606">
        <v>14.11</v>
      </c>
      <c r="L17" s="606">
        <v>13.5</v>
      </c>
      <c r="M17" s="606" t="s">
        <v>1693</v>
      </c>
      <c r="N17" s="607">
        <v>2</v>
      </c>
      <c r="O17" s="602">
        <v>3</v>
      </c>
      <c r="P17" s="602">
        <v>13</v>
      </c>
      <c r="Q17" s="463" t="s">
        <v>1181</v>
      </c>
      <c r="R17" s="444">
        <v>226</v>
      </c>
    </row>
    <row r="18" spans="1:18" ht="24">
      <c r="A18" s="602">
        <v>6</v>
      </c>
      <c r="B18" s="603" t="s">
        <v>1208</v>
      </c>
      <c r="C18" s="604">
        <v>36391</v>
      </c>
      <c r="D18" s="602">
        <v>1</v>
      </c>
      <c r="E18" s="604" t="s">
        <v>865</v>
      </c>
      <c r="F18" s="463" t="s">
        <v>1182</v>
      </c>
      <c r="G18" s="605">
        <v>13.88</v>
      </c>
      <c r="H18" s="606">
        <v>13.14</v>
      </c>
      <c r="I18" s="606">
        <v>12.93</v>
      </c>
      <c r="J18" s="606" t="s">
        <v>1693</v>
      </c>
      <c r="K18" s="606">
        <v>12.71</v>
      </c>
      <c r="L18" s="606">
        <v>13.88</v>
      </c>
      <c r="M18" s="606">
        <v>13.3</v>
      </c>
      <c r="N18" s="602">
        <v>2</v>
      </c>
      <c r="O18" s="602">
        <v>3</v>
      </c>
      <c r="P18" s="602">
        <v>12</v>
      </c>
      <c r="Q18" s="463" t="s">
        <v>1181</v>
      </c>
      <c r="R18" s="444">
        <v>233</v>
      </c>
    </row>
    <row r="19" spans="1:18" ht="24">
      <c r="A19" s="602">
        <v>7</v>
      </c>
      <c r="B19" s="603" t="s">
        <v>1209</v>
      </c>
      <c r="C19" s="604">
        <v>36613</v>
      </c>
      <c r="D19" s="602">
        <v>1</v>
      </c>
      <c r="E19" s="604" t="s">
        <v>865</v>
      </c>
      <c r="F19" s="463" t="s">
        <v>1211</v>
      </c>
      <c r="G19" s="605">
        <v>13.8</v>
      </c>
      <c r="H19" s="606">
        <v>12.2</v>
      </c>
      <c r="I19" s="606">
        <v>12.52</v>
      </c>
      <c r="J19" s="606">
        <v>13.8</v>
      </c>
      <c r="K19" s="606" t="s">
        <v>1693</v>
      </c>
      <c r="L19" s="606">
        <v>13.35</v>
      </c>
      <c r="M19" s="606">
        <v>13.52</v>
      </c>
      <c r="N19" s="602">
        <v>2</v>
      </c>
      <c r="O19" s="602">
        <v>3</v>
      </c>
      <c r="P19" s="602">
        <v>11</v>
      </c>
      <c r="Q19" s="463" t="s">
        <v>1210</v>
      </c>
      <c r="R19" s="444">
        <v>231</v>
      </c>
    </row>
    <row r="20" spans="1:18" ht="36">
      <c r="A20" s="602">
        <v>8</v>
      </c>
      <c r="B20" s="603" t="s">
        <v>1058</v>
      </c>
      <c r="C20" s="604">
        <v>36882</v>
      </c>
      <c r="D20" s="602">
        <v>2</v>
      </c>
      <c r="E20" s="604" t="s">
        <v>1016</v>
      </c>
      <c r="F20" s="463" t="s">
        <v>820</v>
      </c>
      <c r="G20" s="605">
        <v>13.61</v>
      </c>
      <c r="H20" s="606">
        <v>12.89</v>
      </c>
      <c r="I20" s="606">
        <v>12.9</v>
      </c>
      <c r="J20" s="606">
        <v>13.61</v>
      </c>
      <c r="K20" s="606" t="s">
        <v>1693</v>
      </c>
      <c r="L20" s="606">
        <v>13.45</v>
      </c>
      <c r="M20" s="606">
        <v>12.84</v>
      </c>
      <c r="N20" s="607">
        <v>2</v>
      </c>
      <c r="O20" s="602">
        <v>3</v>
      </c>
      <c r="P20" s="602">
        <v>10</v>
      </c>
      <c r="Q20" s="463" t="s">
        <v>830</v>
      </c>
      <c r="R20" s="444">
        <v>50</v>
      </c>
    </row>
    <row r="21" spans="1:18" ht="24">
      <c r="A21" s="602">
        <v>9</v>
      </c>
      <c r="B21" s="603" t="s">
        <v>1384</v>
      </c>
      <c r="C21" s="604">
        <v>36741</v>
      </c>
      <c r="D21" s="602">
        <v>3</v>
      </c>
      <c r="E21" s="604" t="s">
        <v>888</v>
      </c>
      <c r="F21" s="463" t="s">
        <v>1383</v>
      </c>
      <c r="G21" s="605">
        <v>11.66</v>
      </c>
      <c r="H21" s="606">
        <v>11.66</v>
      </c>
      <c r="I21" s="606">
        <v>10.84</v>
      </c>
      <c r="J21" s="606">
        <v>10.81</v>
      </c>
      <c r="K21" s="606"/>
      <c r="L21" s="606"/>
      <c r="M21" s="606"/>
      <c r="N21" s="607">
        <v>3</v>
      </c>
      <c r="O21" s="602">
        <v>3</v>
      </c>
      <c r="P21" s="602">
        <v>9</v>
      </c>
      <c r="Q21" s="463" t="s">
        <v>889</v>
      </c>
      <c r="R21" s="444">
        <v>468</v>
      </c>
    </row>
    <row r="22" spans="1:18" ht="36">
      <c r="A22" s="602">
        <v>10</v>
      </c>
      <c r="B22" s="603" t="s">
        <v>1237</v>
      </c>
      <c r="C22" s="604">
        <v>37373</v>
      </c>
      <c r="D22" s="602">
        <v>3</v>
      </c>
      <c r="E22" s="604" t="s">
        <v>1016</v>
      </c>
      <c r="F22" s="463" t="s">
        <v>820</v>
      </c>
      <c r="G22" s="605">
        <v>9.5399999999999991</v>
      </c>
      <c r="H22" s="606">
        <v>9.5399999999999991</v>
      </c>
      <c r="I22" s="606">
        <v>9.4600000000000009</v>
      </c>
      <c r="J22" s="606" t="s">
        <v>1693</v>
      </c>
      <c r="K22" s="606"/>
      <c r="L22" s="606"/>
      <c r="M22" s="606"/>
      <c r="N22" s="607" t="s">
        <v>1717</v>
      </c>
      <c r="O22" s="602" t="s">
        <v>1717</v>
      </c>
      <c r="P22" s="602" t="s">
        <v>821</v>
      </c>
      <c r="Q22" s="463" t="s">
        <v>844</v>
      </c>
      <c r="R22" s="444">
        <v>110</v>
      </c>
    </row>
    <row r="23" spans="1:18" s="16" customFormat="1" ht="24">
      <c r="A23" s="602"/>
      <c r="B23" s="603" t="s">
        <v>1753</v>
      </c>
      <c r="C23" s="604">
        <v>36650</v>
      </c>
      <c r="D23" s="602">
        <v>1</v>
      </c>
      <c r="E23" s="604" t="s">
        <v>881</v>
      </c>
      <c r="F23" s="463" t="s">
        <v>1736</v>
      </c>
      <c r="G23" s="743" t="s">
        <v>1743</v>
      </c>
      <c r="H23" s="606"/>
      <c r="I23" s="606"/>
      <c r="J23" s="606"/>
      <c r="K23" s="606"/>
      <c r="L23" s="606"/>
      <c r="M23" s="606"/>
      <c r="N23" s="607"/>
      <c r="O23" s="602"/>
      <c r="P23" s="602">
        <v>0</v>
      </c>
      <c r="Q23" s="463" t="s">
        <v>1736</v>
      </c>
      <c r="R23" s="537"/>
    </row>
    <row r="24" spans="1:18">
      <c r="A24" s="974" t="s">
        <v>936</v>
      </c>
      <c r="B24" s="974"/>
      <c r="C24" s="974"/>
      <c r="D24" s="601"/>
      <c r="E24" s="550" t="s">
        <v>1752</v>
      </c>
      <c r="F24" s="601"/>
      <c r="G24" s="601"/>
      <c r="H24" s="601"/>
      <c r="I24" s="601"/>
      <c r="J24" s="601"/>
      <c r="K24" s="601"/>
      <c r="L24" s="601"/>
      <c r="M24" s="599"/>
      <c r="N24" s="600"/>
      <c r="O24" s="600"/>
      <c r="P24" s="600"/>
      <c r="Q24" s="601"/>
      <c r="R24" s="2"/>
    </row>
    <row r="25" spans="1:18">
      <c r="A25" s="966" t="s">
        <v>6</v>
      </c>
      <c r="B25" s="968" t="s">
        <v>7</v>
      </c>
      <c r="C25" s="970" t="s">
        <v>8</v>
      </c>
      <c r="D25" s="972" t="s">
        <v>9</v>
      </c>
      <c r="E25" s="972" t="s">
        <v>10</v>
      </c>
      <c r="F25" s="968" t="s">
        <v>815</v>
      </c>
      <c r="G25" s="961" t="s">
        <v>824</v>
      </c>
      <c r="H25" s="961" t="s">
        <v>825</v>
      </c>
      <c r="I25" s="961"/>
      <c r="J25" s="961"/>
      <c r="K25" s="961"/>
      <c r="L25" s="961"/>
      <c r="M25" s="961"/>
      <c r="N25" s="962" t="s">
        <v>826</v>
      </c>
      <c r="O25" s="962" t="s">
        <v>15</v>
      </c>
      <c r="P25" s="962" t="s">
        <v>14</v>
      </c>
      <c r="Q25" s="962" t="s">
        <v>16</v>
      </c>
      <c r="R25" s="960"/>
    </row>
    <row r="26" spans="1:18">
      <c r="A26" s="967"/>
      <c r="B26" s="969"/>
      <c r="C26" s="971"/>
      <c r="D26" s="973"/>
      <c r="E26" s="973"/>
      <c r="F26" s="969"/>
      <c r="G26" s="961"/>
      <c r="H26" s="621">
        <v>1</v>
      </c>
      <c r="I26" s="621">
        <v>2</v>
      </c>
      <c r="J26" s="622">
        <v>3</v>
      </c>
      <c r="K26" s="623">
        <v>4</v>
      </c>
      <c r="L26" s="623">
        <v>5</v>
      </c>
      <c r="M26" s="623">
        <v>6</v>
      </c>
      <c r="N26" s="962"/>
      <c r="O26" s="962"/>
      <c r="P26" s="962"/>
      <c r="Q26" s="962"/>
      <c r="R26" s="960"/>
    </row>
    <row r="27" spans="1:18" ht="24">
      <c r="A27" s="602">
        <v>1</v>
      </c>
      <c r="B27" s="603" t="s">
        <v>1180</v>
      </c>
      <c r="C27" s="604">
        <v>35599</v>
      </c>
      <c r="D27" s="602" t="s">
        <v>28</v>
      </c>
      <c r="E27" s="604" t="s">
        <v>865</v>
      </c>
      <c r="F27" s="463" t="s">
        <v>1182</v>
      </c>
      <c r="G27" s="605">
        <v>16.760000000000002</v>
      </c>
      <c r="H27" s="606">
        <v>16.22</v>
      </c>
      <c r="I27" s="606">
        <v>16.100000000000001</v>
      </c>
      <c r="J27" s="606">
        <v>16.760000000000002</v>
      </c>
      <c r="K27" s="606">
        <v>16.46</v>
      </c>
      <c r="L27" s="606">
        <v>16.13</v>
      </c>
      <c r="M27" s="602">
        <v>16.21</v>
      </c>
      <c r="N27" s="602" t="s">
        <v>28</v>
      </c>
      <c r="O27" s="602" t="s">
        <v>1742</v>
      </c>
      <c r="P27" s="602">
        <v>20</v>
      </c>
      <c r="Q27" s="463" t="s">
        <v>1181</v>
      </c>
      <c r="R27" s="444">
        <v>216</v>
      </c>
    </row>
    <row r="28" spans="1:18" ht="24">
      <c r="A28" s="602">
        <v>2</v>
      </c>
      <c r="B28" s="603" t="s">
        <v>1610</v>
      </c>
      <c r="C28" s="604">
        <v>36095</v>
      </c>
      <c r="D28" s="602" t="s">
        <v>28</v>
      </c>
      <c r="E28" s="604" t="s">
        <v>881</v>
      </c>
      <c r="F28" s="463" t="s">
        <v>1612</v>
      </c>
      <c r="G28" s="605">
        <v>15.59</v>
      </c>
      <c r="H28" s="606">
        <v>14.46</v>
      </c>
      <c r="I28" s="606">
        <v>14.38</v>
      </c>
      <c r="J28" s="606">
        <v>14.69</v>
      </c>
      <c r="K28" s="606">
        <v>15.59</v>
      </c>
      <c r="L28" s="606">
        <v>15.21</v>
      </c>
      <c r="M28" s="602">
        <v>15.38</v>
      </c>
      <c r="N28" s="613">
        <v>1</v>
      </c>
      <c r="O28" s="602">
        <v>3</v>
      </c>
      <c r="P28" s="602">
        <v>17</v>
      </c>
      <c r="Q28" s="463" t="s">
        <v>1611</v>
      </c>
      <c r="R28" s="444">
        <v>628</v>
      </c>
    </row>
    <row r="29" spans="1:18" ht="36">
      <c r="A29" s="602">
        <v>3</v>
      </c>
      <c r="B29" s="603" t="s">
        <v>1022</v>
      </c>
      <c r="C29" s="604">
        <v>35841</v>
      </c>
      <c r="D29" s="602">
        <v>1</v>
      </c>
      <c r="E29" s="604" t="s">
        <v>1016</v>
      </c>
      <c r="F29" s="463" t="s">
        <v>820</v>
      </c>
      <c r="G29" s="605">
        <v>14.99</v>
      </c>
      <c r="H29" s="606">
        <v>14.37</v>
      </c>
      <c r="I29" s="606">
        <v>14.53</v>
      </c>
      <c r="J29" s="606">
        <v>14.17</v>
      </c>
      <c r="K29" s="606" t="s">
        <v>1693</v>
      </c>
      <c r="L29" s="606">
        <v>14.26</v>
      </c>
      <c r="M29" s="602">
        <v>14.99</v>
      </c>
      <c r="N29" s="613">
        <v>1</v>
      </c>
      <c r="O29" s="602">
        <v>3</v>
      </c>
      <c r="P29" s="602">
        <v>15</v>
      </c>
      <c r="Q29" s="463" t="s">
        <v>830</v>
      </c>
      <c r="R29" s="444">
        <v>1</v>
      </c>
    </row>
    <row r="30" spans="1:18" ht="36">
      <c r="A30" s="602">
        <v>4</v>
      </c>
      <c r="B30" s="603" t="s">
        <v>1024</v>
      </c>
      <c r="C30" s="604">
        <v>35662</v>
      </c>
      <c r="D30" s="602">
        <v>1</v>
      </c>
      <c r="E30" s="604" t="s">
        <v>1016</v>
      </c>
      <c r="F30" s="463" t="s">
        <v>820</v>
      </c>
      <c r="G30" s="605">
        <v>13.59</v>
      </c>
      <c r="H30" s="606">
        <v>12.65</v>
      </c>
      <c r="I30" s="606">
        <v>13.59</v>
      </c>
      <c r="J30" s="606">
        <v>13.59</v>
      </c>
      <c r="K30" s="606">
        <v>13.32</v>
      </c>
      <c r="L30" s="606" t="s">
        <v>1693</v>
      </c>
      <c r="M30" s="602" t="s">
        <v>1693</v>
      </c>
      <c r="N30" s="613">
        <v>2</v>
      </c>
      <c r="O30" s="602">
        <v>3</v>
      </c>
      <c r="P30" s="602">
        <v>14</v>
      </c>
      <c r="Q30" s="463" t="s">
        <v>1025</v>
      </c>
      <c r="R30" s="444">
        <v>4</v>
      </c>
    </row>
    <row r="31" spans="1:18" s="16" customFormat="1">
      <c r="A31" s="599"/>
      <c r="B31" s="608"/>
      <c r="C31" s="609"/>
      <c r="D31" s="599"/>
      <c r="E31" s="609"/>
      <c r="F31" s="610"/>
      <c r="G31" s="611"/>
      <c r="H31" s="612"/>
      <c r="I31" s="612"/>
      <c r="J31" s="612"/>
      <c r="K31" s="612"/>
      <c r="L31" s="612"/>
      <c r="M31" s="612"/>
      <c r="N31" s="599"/>
      <c r="O31" s="599"/>
      <c r="P31" s="599"/>
      <c r="Q31" s="610"/>
      <c r="R31" s="541"/>
    </row>
    <row r="32" spans="1:18" s="16" customFormat="1">
      <c r="A32" s="599"/>
      <c r="B32" s="608"/>
      <c r="C32" s="609"/>
      <c r="D32" s="599"/>
      <c r="E32" s="609"/>
      <c r="F32" s="610"/>
      <c r="G32" s="611"/>
      <c r="H32" s="612"/>
      <c r="I32" s="612"/>
      <c r="J32" s="612"/>
      <c r="K32" s="612"/>
      <c r="L32" s="612"/>
      <c r="M32" s="612"/>
      <c r="N32" s="599"/>
      <c r="O32" s="599"/>
      <c r="P32" s="599"/>
      <c r="Q32" s="610"/>
      <c r="R32" s="541"/>
    </row>
    <row r="33" spans="1:18">
      <c r="A33" s="974" t="s">
        <v>937</v>
      </c>
      <c r="B33" s="974"/>
      <c r="C33" s="974"/>
      <c r="D33" s="601"/>
      <c r="E33" s="550" t="s">
        <v>1752</v>
      </c>
      <c r="F33" s="601"/>
      <c r="G33" s="601"/>
      <c r="H33" s="601"/>
      <c r="I33" s="601"/>
      <c r="J33" s="601"/>
      <c r="K33" s="601"/>
      <c r="L33" s="601"/>
      <c r="M33" s="599"/>
      <c r="N33" s="600"/>
      <c r="O33" s="600"/>
      <c r="P33" s="600"/>
      <c r="Q33" s="601"/>
      <c r="R33" s="2"/>
    </row>
    <row r="34" spans="1:18">
      <c r="A34" s="966" t="s">
        <v>6</v>
      </c>
      <c r="B34" s="968" t="s">
        <v>7</v>
      </c>
      <c r="C34" s="970" t="s">
        <v>8</v>
      </c>
      <c r="D34" s="972" t="s">
        <v>9</v>
      </c>
      <c r="E34" s="972" t="s">
        <v>10</v>
      </c>
      <c r="F34" s="968" t="s">
        <v>815</v>
      </c>
      <c r="G34" s="961" t="s">
        <v>824</v>
      </c>
      <c r="H34" s="961" t="s">
        <v>825</v>
      </c>
      <c r="I34" s="961"/>
      <c r="J34" s="961"/>
      <c r="K34" s="961"/>
      <c r="L34" s="961"/>
      <c r="M34" s="961"/>
      <c r="N34" s="962" t="s">
        <v>826</v>
      </c>
      <c r="O34" s="962" t="s">
        <v>15</v>
      </c>
      <c r="P34" s="962" t="s">
        <v>14</v>
      </c>
      <c r="Q34" s="962" t="s">
        <v>16</v>
      </c>
      <c r="R34" s="960"/>
    </row>
    <row r="35" spans="1:18">
      <c r="A35" s="967"/>
      <c r="B35" s="969"/>
      <c r="C35" s="971"/>
      <c r="D35" s="973"/>
      <c r="E35" s="973"/>
      <c r="F35" s="969"/>
      <c r="G35" s="961"/>
      <c r="H35" s="621">
        <v>1</v>
      </c>
      <c r="I35" s="621">
        <v>2</v>
      </c>
      <c r="J35" s="622">
        <v>3</v>
      </c>
      <c r="K35" s="623">
        <v>4</v>
      </c>
      <c r="L35" s="623">
        <v>5</v>
      </c>
      <c r="M35" s="623">
        <v>6</v>
      </c>
      <c r="N35" s="962"/>
      <c r="O35" s="962"/>
      <c r="P35" s="962"/>
      <c r="Q35" s="962"/>
      <c r="R35" s="960"/>
    </row>
    <row r="36" spans="1:18" ht="24">
      <c r="A36" s="602">
        <v>1</v>
      </c>
      <c r="B36" s="603" t="s">
        <v>1437</v>
      </c>
      <c r="C36" s="604">
        <v>34467</v>
      </c>
      <c r="D36" s="602" t="s">
        <v>28</v>
      </c>
      <c r="E36" s="463" t="s">
        <v>890</v>
      </c>
      <c r="F36" s="463" t="s">
        <v>891</v>
      </c>
      <c r="G36" s="605">
        <v>17.059999999999999</v>
      </c>
      <c r="H36" s="606">
        <v>16.25</v>
      </c>
      <c r="I36" s="606">
        <v>16.53</v>
      </c>
      <c r="J36" s="606">
        <v>16.559999999999999</v>
      </c>
      <c r="K36" s="606">
        <v>16.8</v>
      </c>
      <c r="L36" s="606">
        <v>16.850000000000001</v>
      </c>
      <c r="M36" s="606">
        <v>17.059999999999999</v>
      </c>
      <c r="N36" s="602" t="s">
        <v>28</v>
      </c>
      <c r="O36" s="602">
        <v>3</v>
      </c>
      <c r="P36" s="602">
        <v>20</v>
      </c>
      <c r="Q36" s="463" t="s">
        <v>1438</v>
      </c>
      <c r="R36" s="444">
        <v>476</v>
      </c>
    </row>
    <row r="37" spans="1:18" ht="36">
      <c r="A37" s="602">
        <v>2</v>
      </c>
      <c r="B37" s="603" t="s">
        <v>1333</v>
      </c>
      <c r="C37" s="604">
        <v>34957</v>
      </c>
      <c r="D37" s="602" t="s">
        <v>27</v>
      </c>
      <c r="E37" s="463" t="s">
        <v>1334</v>
      </c>
      <c r="F37" s="463" t="s">
        <v>1309</v>
      </c>
      <c r="G37" s="605">
        <v>15.3</v>
      </c>
      <c r="H37" s="606" t="s">
        <v>1693</v>
      </c>
      <c r="I37" s="606">
        <v>15.29</v>
      </c>
      <c r="J37" s="606">
        <v>15.3</v>
      </c>
      <c r="K37" s="606" t="s">
        <v>1693</v>
      </c>
      <c r="L37" s="606" t="s">
        <v>1693</v>
      </c>
      <c r="M37" s="606" t="s">
        <v>1693</v>
      </c>
      <c r="N37" s="602">
        <v>1</v>
      </c>
      <c r="O37" s="602">
        <v>3</v>
      </c>
      <c r="P37" s="602">
        <v>17</v>
      </c>
      <c r="Q37" s="463" t="s">
        <v>1335</v>
      </c>
      <c r="R37" s="444">
        <v>275</v>
      </c>
    </row>
    <row r="38" spans="1:18" s="16" customFormat="1" ht="14.25" customHeight="1">
      <c r="A38" s="599"/>
      <c r="B38" s="608"/>
      <c r="C38" s="609"/>
      <c r="D38" s="599"/>
      <c r="E38" s="609"/>
      <c r="F38" s="610"/>
      <c r="G38" s="611"/>
      <c r="H38" s="612"/>
      <c r="I38" s="612"/>
      <c r="J38" s="612"/>
      <c r="K38" s="612"/>
      <c r="L38" s="612"/>
      <c r="M38" s="612"/>
      <c r="N38" s="599"/>
      <c r="O38" s="599"/>
      <c r="P38" s="599"/>
      <c r="Q38" s="610"/>
      <c r="R38" s="541"/>
    </row>
    <row r="39" spans="1:18" hidden="1">
      <c r="A39" s="614"/>
      <c r="B39" s="615"/>
      <c r="C39" s="616"/>
      <c r="D39" s="614"/>
      <c r="E39" s="616"/>
      <c r="F39" s="617"/>
      <c r="G39" s="618"/>
      <c r="H39" s="619"/>
      <c r="I39" s="619"/>
      <c r="J39" s="619"/>
      <c r="K39" s="619"/>
      <c r="L39" s="619"/>
      <c r="M39" s="619"/>
      <c r="N39" s="614"/>
      <c r="O39" s="614"/>
      <c r="P39" s="614"/>
      <c r="Q39" s="617"/>
      <c r="R39" s="395"/>
    </row>
    <row r="40" spans="1:18">
      <c r="A40" s="963" t="s">
        <v>938</v>
      </c>
      <c r="B40" s="964"/>
      <c r="C40" s="965"/>
      <c r="D40" s="601"/>
      <c r="E40" s="550" t="s">
        <v>1752</v>
      </c>
      <c r="F40" s="601"/>
      <c r="G40" s="601"/>
      <c r="H40" s="601"/>
      <c r="I40" s="601"/>
      <c r="J40" s="601"/>
      <c r="K40" s="601"/>
      <c r="L40" s="601"/>
      <c r="M40" s="599"/>
      <c r="N40" s="600"/>
      <c r="O40" s="600"/>
      <c r="P40" s="600"/>
      <c r="Q40" s="601"/>
      <c r="R40" s="2"/>
    </row>
    <row r="41" spans="1:18">
      <c r="A41" s="966" t="s">
        <v>6</v>
      </c>
      <c r="B41" s="968" t="s">
        <v>7</v>
      </c>
      <c r="C41" s="970" t="s">
        <v>8</v>
      </c>
      <c r="D41" s="972" t="s">
        <v>9</v>
      </c>
      <c r="E41" s="972" t="s">
        <v>10</v>
      </c>
      <c r="F41" s="968" t="s">
        <v>815</v>
      </c>
      <c r="G41" s="961" t="s">
        <v>824</v>
      </c>
      <c r="H41" s="961" t="s">
        <v>825</v>
      </c>
      <c r="I41" s="961"/>
      <c r="J41" s="961"/>
      <c r="K41" s="961"/>
      <c r="L41" s="961"/>
      <c r="M41" s="961"/>
      <c r="N41" s="962" t="s">
        <v>826</v>
      </c>
      <c r="O41" s="962" t="s">
        <v>15</v>
      </c>
      <c r="P41" s="962" t="s">
        <v>14</v>
      </c>
      <c r="Q41" s="962" t="s">
        <v>16</v>
      </c>
      <c r="R41" s="960"/>
    </row>
    <row r="42" spans="1:18">
      <c r="A42" s="967"/>
      <c r="B42" s="969"/>
      <c r="C42" s="971"/>
      <c r="D42" s="973"/>
      <c r="E42" s="973"/>
      <c r="F42" s="969"/>
      <c r="G42" s="961"/>
      <c r="H42" s="621">
        <v>1</v>
      </c>
      <c r="I42" s="621">
        <v>2</v>
      </c>
      <c r="J42" s="622">
        <v>3</v>
      </c>
      <c r="K42" s="623">
        <v>4</v>
      </c>
      <c r="L42" s="623">
        <v>5</v>
      </c>
      <c r="M42" s="623">
        <v>6</v>
      </c>
      <c r="N42" s="962"/>
      <c r="O42" s="962"/>
      <c r="P42" s="962"/>
      <c r="Q42" s="962"/>
      <c r="R42" s="960"/>
    </row>
    <row r="43" spans="1:18" ht="36">
      <c r="A43" s="602">
        <v>1</v>
      </c>
      <c r="B43" s="603" t="s">
        <v>1026</v>
      </c>
      <c r="C43" s="604">
        <v>32701</v>
      </c>
      <c r="D43" s="602" t="s">
        <v>28</v>
      </c>
      <c r="E43" s="463" t="s">
        <v>1016</v>
      </c>
      <c r="F43" s="463" t="s">
        <v>820</v>
      </c>
      <c r="G43" s="605">
        <v>15.96</v>
      </c>
      <c r="H43" s="606">
        <v>15.26</v>
      </c>
      <c r="I43" s="606">
        <v>14.55</v>
      </c>
      <c r="J43" s="606">
        <v>15.84</v>
      </c>
      <c r="K43" s="606" t="s">
        <v>1693</v>
      </c>
      <c r="L43" s="606">
        <v>15.93</v>
      </c>
      <c r="M43" s="606">
        <v>15.96</v>
      </c>
      <c r="N43" s="602" t="s">
        <v>28</v>
      </c>
      <c r="O43" s="602">
        <v>3</v>
      </c>
      <c r="P43" s="602">
        <v>20</v>
      </c>
      <c r="Q43" s="463" t="s">
        <v>830</v>
      </c>
      <c r="R43" s="444">
        <v>8</v>
      </c>
    </row>
    <row r="44" spans="1:18" ht="36">
      <c r="A44" s="602">
        <v>2</v>
      </c>
      <c r="B44" s="603" t="s">
        <v>1307</v>
      </c>
      <c r="C44" s="604">
        <v>33308</v>
      </c>
      <c r="D44" s="602" t="s">
        <v>27</v>
      </c>
      <c r="E44" s="463" t="s">
        <v>875</v>
      </c>
      <c r="F44" s="463" t="s">
        <v>1309</v>
      </c>
      <c r="G44" s="605">
        <v>14.35</v>
      </c>
      <c r="H44" s="606">
        <v>14.3</v>
      </c>
      <c r="I44" s="606">
        <v>14.01</v>
      </c>
      <c r="J44" s="606" t="s">
        <v>1693</v>
      </c>
      <c r="K44" s="606">
        <v>14.17</v>
      </c>
      <c r="L44" s="606">
        <v>14.35</v>
      </c>
      <c r="M44" s="606">
        <v>14.13</v>
      </c>
      <c r="N44" s="602">
        <v>1</v>
      </c>
      <c r="O44" s="602" t="s">
        <v>1717</v>
      </c>
      <c r="P44" s="602">
        <v>0</v>
      </c>
      <c r="Q44" s="463" t="s">
        <v>1308</v>
      </c>
      <c r="R44" s="444">
        <v>315</v>
      </c>
    </row>
    <row r="46" spans="1:18" ht="15.75">
      <c r="E46" s="620" t="s">
        <v>1697</v>
      </c>
      <c r="F46" s="620"/>
      <c r="G46" s="620"/>
      <c r="H46" s="620"/>
      <c r="I46" s="620" t="s">
        <v>1699</v>
      </c>
      <c r="J46" s="620"/>
      <c r="K46" s="620"/>
      <c r="L46" s="620"/>
      <c r="M46" s="620"/>
      <c r="N46" s="620"/>
      <c r="O46" s="620"/>
      <c r="P46" s="620"/>
    </row>
    <row r="47" spans="1:18" ht="15.75">
      <c r="E47" s="620" t="s">
        <v>1698</v>
      </c>
      <c r="F47" s="620"/>
      <c r="G47" s="620"/>
      <c r="H47" s="620"/>
      <c r="I47" s="620" t="s">
        <v>1700</v>
      </c>
      <c r="J47" s="620"/>
      <c r="K47" s="620"/>
      <c r="L47" s="620"/>
      <c r="M47" s="620"/>
      <c r="N47" s="620"/>
      <c r="O47" s="620"/>
      <c r="P47" s="620"/>
    </row>
    <row r="48" spans="1:18" ht="15.75">
      <c r="E48" s="620"/>
      <c r="F48" s="620"/>
      <c r="G48" s="620"/>
      <c r="H48" s="620"/>
      <c r="I48" s="620"/>
      <c r="J48" s="620"/>
      <c r="K48" s="620"/>
      <c r="L48" s="620"/>
      <c r="M48" s="620"/>
      <c r="N48" s="620"/>
      <c r="O48" s="620"/>
      <c r="P48" s="620"/>
    </row>
  </sheetData>
  <autoFilter ref="B41:S42">
    <filterColumn colId="6" showButton="0"/>
    <filterColumn colId="7" showButton="0"/>
    <filterColumn colId="8" showButton="0"/>
    <filterColumn colId="9" showButton="0"/>
    <filterColumn colId="10" showButton="0"/>
    <sortState ref="B44:S44">
      <sortCondition descending="1" ref="G41:G42"/>
    </sortState>
  </autoFilter>
  <mergeCells count="64">
    <mergeCell ref="P11:P12"/>
    <mergeCell ref="A8:C9"/>
    <mergeCell ref="A10:C10"/>
    <mergeCell ref="A11:A12"/>
    <mergeCell ref="B11:B12"/>
    <mergeCell ref="C11:C12"/>
    <mergeCell ref="D11:D12"/>
    <mergeCell ref="E11:E12"/>
    <mergeCell ref="F11:F12"/>
    <mergeCell ref="A3:Q3"/>
    <mergeCell ref="A5:Q5"/>
    <mergeCell ref="A1:Q1"/>
    <mergeCell ref="A6:Q6"/>
    <mergeCell ref="A4:Q4"/>
    <mergeCell ref="A2:Q2"/>
    <mergeCell ref="R25:R26"/>
    <mergeCell ref="A7:Q7"/>
    <mergeCell ref="R11:R12"/>
    <mergeCell ref="A24:C24"/>
    <mergeCell ref="A25:A26"/>
    <mergeCell ref="B25:B26"/>
    <mergeCell ref="C25:C26"/>
    <mergeCell ref="D25:D26"/>
    <mergeCell ref="E25:E26"/>
    <mergeCell ref="F25:F26"/>
    <mergeCell ref="G25:G26"/>
    <mergeCell ref="Q11:Q12"/>
    <mergeCell ref="G11:G12"/>
    <mergeCell ref="H11:M11"/>
    <mergeCell ref="N11:N12"/>
    <mergeCell ref="O11:O12"/>
    <mergeCell ref="H25:M25"/>
    <mergeCell ref="N25:N26"/>
    <mergeCell ref="O25:O26"/>
    <mergeCell ref="P25:P26"/>
    <mergeCell ref="Q25:Q26"/>
    <mergeCell ref="P34:P35"/>
    <mergeCell ref="A33:C33"/>
    <mergeCell ref="A34:A35"/>
    <mergeCell ref="B34:B35"/>
    <mergeCell ref="C34:C35"/>
    <mergeCell ref="D34:D35"/>
    <mergeCell ref="E34:E35"/>
    <mergeCell ref="R41:R42"/>
    <mergeCell ref="Q34:Q35"/>
    <mergeCell ref="R34:R35"/>
    <mergeCell ref="A40:C40"/>
    <mergeCell ref="A41:A42"/>
    <mergeCell ref="B41:B42"/>
    <mergeCell ref="C41:C42"/>
    <mergeCell ref="D41:D42"/>
    <mergeCell ref="E41:E42"/>
    <mergeCell ref="F41:F42"/>
    <mergeCell ref="G41:G42"/>
    <mergeCell ref="F34:F35"/>
    <mergeCell ref="G34:G35"/>
    <mergeCell ref="H34:M34"/>
    <mergeCell ref="N34:N35"/>
    <mergeCell ref="O34:O35"/>
    <mergeCell ref="H41:M41"/>
    <mergeCell ref="N41:N42"/>
    <mergeCell ref="O41:O42"/>
    <mergeCell ref="P41:P42"/>
    <mergeCell ref="Q41:Q42"/>
  </mergeCell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Z27"/>
  <sheetViews>
    <sheetView tabSelected="1" view="pageLayout" zoomScale="90" zoomScalePageLayoutView="90" workbookViewId="0">
      <selection sqref="A1:Q27"/>
    </sheetView>
  </sheetViews>
  <sheetFormatPr defaultRowHeight="15"/>
  <cols>
    <col min="1" max="1" width="5" customWidth="1"/>
    <col min="2" max="2" width="12.28515625" customWidth="1"/>
    <col min="4" max="4" width="4.85546875" customWidth="1"/>
    <col min="5" max="5" width="12.7109375" customWidth="1"/>
    <col min="6" max="6" width="12.42578125" customWidth="1"/>
    <col min="7" max="14" width="5.85546875" customWidth="1"/>
    <col min="15" max="16" width="5.140625" customWidth="1"/>
    <col min="17" max="17" width="16.7109375" customWidth="1"/>
    <col min="18" max="18" width="9.140625" hidden="1" customWidth="1"/>
  </cols>
  <sheetData>
    <row r="1" spans="1:26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929"/>
      <c r="N1" s="929"/>
      <c r="O1" s="929"/>
      <c r="P1" s="929"/>
      <c r="Q1" s="929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931"/>
      <c r="N2" s="931"/>
      <c r="O2" s="931"/>
      <c r="P2" s="931"/>
      <c r="Q2" s="931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  <c r="O3" s="931"/>
      <c r="P3" s="931"/>
      <c r="Q3" s="931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931"/>
      <c r="N4" s="931"/>
      <c r="O4" s="931"/>
      <c r="P4" s="931"/>
      <c r="Q4" s="931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936" t="s">
        <v>1741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936"/>
      <c r="N5" s="936"/>
      <c r="O5" s="936"/>
      <c r="P5" s="936"/>
      <c r="Q5" s="936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930"/>
      <c r="N6" s="930"/>
      <c r="O6" s="930"/>
      <c r="P6" s="930"/>
      <c r="Q6" s="930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958" t="s">
        <v>939</v>
      </c>
      <c r="B7" s="958"/>
      <c r="C7" s="958"/>
      <c r="D7" s="958"/>
      <c r="E7" s="958"/>
      <c r="F7" s="958"/>
      <c r="G7" s="958"/>
      <c r="H7" s="958"/>
      <c r="I7" s="958"/>
      <c r="J7" s="958"/>
      <c r="K7" s="958"/>
      <c r="L7" s="958"/>
      <c r="M7" s="958"/>
      <c r="N7" s="958"/>
      <c r="O7" s="958"/>
      <c r="P7" s="958"/>
      <c r="Q7" s="958"/>
      <c r="R7" s="394"/>
      <c r="S7" s="394"/>
      <c r="T7" s="394"/>
      <c r="U7" s="394"/>
      <c r="V7" s="394"/>
      <c r="W7" s="394"/>
      <c r="X7" s="394"/>
      <c r="Y7" s="394"/>
      <c r="Z7" s="394"/>
    </row>
    <row r="8" spans="1:26" ht="20.25">
      <c r="A8" s="986" t="s">
        <v>436</v>
      </c>
      <c r="B8" s="1000"/>
      <c r="C8" s="987"/>
      <c r="D8" s="11"/>
      <c r="E8" s="18"/>
      <c r="F8" s="26"/>
      <c r="H8" s="26"/>
      <c r="I8" s="14"/>
      <c r="J8" s="12"/>
      <c r="K8" s="12"/>
      <c r="L8" s="750"/>
      <c r="M8" s="11"/>
      <c r="N8" s="751"/>
      <c r="O8" s="751"/>
      <c r="P8" s="751"/>
      <c r="Q8" s="10" t="s">
        <v>1692</v>
      </c>
      <c r="R8" s="2"/>
      <c r="S8" s="2"/>
      <c r="T8" s="2"/>
      <c r="U8" s="2"/>
      <c r="V8" s="2"/>
      <c r="W8" s="2"/>
      <c r="X8" s="2"/>
      <c r="Y8" s="2"/>
    </row>
    <row r="9" spans="1:26" ht="18.75" customHeight="1">
      <c r="A9" s="988"/>
      <c r="B9" s="1001"/>
      <c r="C9" s="989"/>
      <c r="D9" s="13"/>
      <c r="E9" s="18"/>
      <c r="F9" s="29"/>
      <c r="G9" s="16"/>
      <c r="H9" s="29"/>
      <c r="I9" s="6"/>
      <c r="J9" s="6"/>
      <c r="K9" s="6"/>
      <c r="L9" s="750"/>
      <c r="M9" s="11"/>
      <c r="N9" s="6"/>
      <c r="O9" s="6"/>
      <c r="P9" s="751"/>
      <c r="Q9" s="17" t="s">
        <v>906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932" t="s">
        <v>935</v>
      </c>
      <c r="B10" s="999"/>
      <c r="C10" s="933"/>
      <c r="M10" s="11"/>
      <c r="N10" s="751"/>
      <c r="O10" s="751"/>
      <c r="P10" s="751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>
      <c r="A11" s="976" t="s">
        <v>6</v>
      </c>
      <c r="B11" s="978" t="s">
        <v>7</v>
      </c>
      <c r="C11" s="980" t="s">
        <v>8</v>
      </c>
      <c r="D11" s="982" t="s">
        <v>9</v>
      </c>
      <c r="E11" s="984" t="s">
        <v>10</v>
      </c>
      <c r="F11" s="978" t="s">
        <v>815</v>
      </c>
      <c r="G11" s="997" t="s">
        <v>824</v>
      </c>
      <c r="H11" s="994" t="s">
        <v>825</v>
      </c>
      <c r="I11" s="995"/>
      <c r="J11" s="995"/>
      <c r="K11" s="995"/>
      <c r="L11" s="995"/>
      <c r="M11" s="996"/>
      <c r="N11" s="992" t="s">
        <v>826</v>
      </c>
      <c r="O11" s="990" t="s">
        <v>15</v>
      </c>
      <c r="P11" s="990" t="s">
        <v>14</v>
      </c>
      <c r="Q11" s="990" t="s">
        <v>16</v>
      </c>
      <c r="R11" s="960"/>
      <c r="S11" s="390"/>
      <c r="T11" s="390"/>
      <c r="U11" s="390"/>
      <c r="V11" s="390"/>
    </row>
    <row r="12" spans="1:26">
      <c r="A12" s="977"/>
      <c r="B12" s="979"/>
      <c r="C12" s="981"/>
      <c r="D12" s="983"/>
      <c r="E12" s="985"/>
      <c r="F12" s="979"/>
      <c r="G12" s="998"/>
      <c r="H12" s="391">
        <v>1</v>
      </c>
      <c r="I12" s="391">
        <v>2</v>
      </c>
      <c r="J12" s="392">
        <v>3</v>
      </c>
      <c r="K12" s="755">
        <v>4</v>
      </c>
      <c r="L12" s="755">
        <v>5</v>
      </c>
      <c r="M12" s="755">
        <v>6</v>
      </c>
      <c r="N12" s="993"/>
      <c r="O12" s="991"/>
      <c r="P12" s="991"/>
      <c r="Q12" s="991"/>
      <c r="R12" s="960"/>
      <c r="S12" s="390"/>
      <c r="T12" s="390"/>
      <c r="U12" s="390"/>
      <c r="V12" s="390"/>
    </row>
    <row r="13" spans="1:26" ht="22.5">
      <c r="A13" s="380">
        <v>1</v>
      </c>
      <c r="B13" s="691" t="s">
        <v>1681</v>
      </c>
      <c r="C13" s="398">
        <v>36198</v>
      </c>
      <c r="D13" s="380" t="s">
        <v>28</v>
      </c>
      <c r="E13" s="372" t="s">
        <v>881</v>
      </c>
      <c r="F13" s="741" t="s">
        <v>1683</v>
      </c>
      <c r="G13" s="410">
        <v>61.36</v>
      </c>
      <c r="H13" s="685">
        <v>57.33</v>
      </c>
      <c r="I13" s="685" t="s">
        <v>1693</v>
      </c>
      <c r="J13" s="685">
        <v>58.9</v>
      </c>
      <c r="K13" s="685">
        <v>59.73</v>
      </c>
      <c r="L13" s="685">
        <v>61.36</v>
      </c>
      <c r="M13" s="685" t="s">
        <v>1693</v>
      </c>
      <c r="N13" s="380">
        <v>1</v>
      </c>
      <c r="O13" s="380">
        <v>3</v>
      </c>
      <c r="P13" s="380">
        <v>20</v>
      </c>
      <c r="Q13" s="459" t="s">
        <v>1682</v>
      </c>
      <c r="R13" s="395">
        <v>584</v>
      </c>
    </row>
    <row r="14" spans="1:26" ht="22.5">
      <c r="A14" s="380">
        <v>2</v>
      </c>
      <c r="B14" s="692" t="s">
        <v>1320</v>
      </c>
      <c r="C14" s="398">
        <v>36873</v>
      </c>
      <c r="D14" s="380">
        <v>2</v>
      </c>
      <c r="E14" s="372" t="s">
        <v>875</v>
      </c>
      <c r="F14" s="741" t="s">
        <v>1263</v>
      </c>
      <c r="G14" s="410">
        <v>47.88</v>
      </c>
      <c r="H14" s="685" t="s">
        <v>1693</v>
      </c>
      <c r="I14" s="685" t="s">
        <v>1693</v>
      </c>
      <c r="J14" s="685" t="s">
        <v>1693</v>
      </c>
      <c r="K14" s="685" t="s">
        <v>1693</v>
      </c>
      <c r="L14" s="685">
        <v>47.67</v>
      </c>
      <c r="M14" s="685">
        <v>47.88</v>
      </c>
      <c r="N14" s="380">
        <v>3</v>
      </c>
      <c r="O14" s="380">
        <v>3</v>
      </c>
      <c r="P14" s="380">
        <v>17</v>
      </c>
      <c r="Q14" s="372" t="s">
        <v>1321</v>
      </c>
      <c r="R14" s="395">
        <v>330</v>
      </c>
    </row>
    <row r="15" spans="1:26" ht="18.75" customHeight="1">
      <c r="A15" s="932" t="s">
        <v>936</v>
      </c>
      <c r="B15" s="999"/>
      <c r="C15" s="933"/>
      <c r="M15" s="11"/>
      <c r="N15" s="751"/>
      <c r="O15" s="751"/>
      <c r="P15" s="751"/>
      <c r="Q15" s="2"/>
      <c r="R15" s="2"/>
    </row>
    <row r="16" spans="1:26" ht="15" customHeight="1">
      <c r="A16" s="976" t="s">
        <v>6</v>
      </c>
      <c r="B16" s="978" t="s">
        <v>7</v>
      </c>
      <c r="C16" s="980" t="s">
        <v>8</v>
      </c>
      <c r="D16" s="982" t="s">
        <v>9</v>
      </c>
      <c r="E16" s="984" t="s">
        <v>10</v>
      </c>
      <c r="F16" s="978" t="s">
        <v>815</v>
      </c>
      <c r="G16" s="997" t="s">
        <v>824</v>
      </c>
      <c r="H16" s="994" t="s">
        <v>825</v>
      </c>
      <c r="I16" s="995"/>
      <c r="J16" s="995"/>
      <c r="K16" s="995"/>
      <c r="L16" s="995"/>
      <c r="M16" s="996"/>
      <c r="N16" s="992" t="s">
        <v>826</v>
      </c>
      <c r="O16" s="990" t="s">
        <v>15</v>
      </c>
      <c r="P16" s="990" t="s">
        <v>14</v>
      </c>
      <c r="Q16" s="990" t="s">
        <v>16</v>
      </c>
      <c r="R16" s="960"/>
    </row>
    <row r="17" spans="1:18">
      <c r="A17" s="977"/>
      <c r="B17" s="979"/>
      <c r="C17" s="981"/>
      <c r="D17" s="983"/>
      <c r="E17" s="985"/>
      <c r="F17" s="979"/>
      <c r="G17" s="998"/>
      <c r="H17" s="391">
        <v>1</v>
      </c>
      <c r="I17" s="391">
        <v>2</v>
      </c>
      <c r="J17" s="392">
        <v>3</v>
      </c>
      <c r="K17" s="755">
        <v>4</v>
      </c>
      <c r="L17" s="755">
        <v>5</v>
      </c>
      <c r="M17" s="755">
        <v>6</v>
      </c>
      <c r="N17" s="993"/>
      <c r="O17" s="991"/>
      <c r="P17" s="991"/>
      <c r="Q17" s="991"/>
      <c r="R17" s="960"/>
    </row>
    <row r="18" spans="1:18" ht="30">
      <c r="A18" s="522">
        <v>1</v>
      </c>
      <c r="B18" s="598" t="s">
        <v>1704</v>
      </c>
      <c r="C18" s="374">
        <v>1998</v>
      </c>
      <c r="D18" s="380" t="s">
        <v>28</v>
      </c>
      <c r="E18" s="371" t="s">
        <v>881</v>
      </c>
      <c r="F18" s="372" t="s">
        <v>883</v>
      </c>
      <c r="G18" s="409">
        <v>72.16</v>
      </c>
      <c r="H18" s="373">
        <v>71.94</v>
      </c>
      <c r="I18" s="373">
        <v>72.16</v>
      </c>
      <c r="J18" s="373" t="s">
        <v>1693</v>
      </c>
      <c r="K18" s="373">
        <v>71.459999999999994</v>
      </c>
      <c r="L18" s="373" t="s">
        <v>1693</v>
      </c>
      <c r="M18" s="373">
        <v>71.23</v>
      </c>
      <c r="N18" s="522" t="s">
        <v>28</v>
      </c>
      <c r="O18" s="522" t="s">
        <v>1742</v>
      </c>
      <c r="P18" s="522">
        <v>20</v>
      </c>
      <c r="Q18" s="461" t="s">
        <v>1705</v>
      </c>
      <c r="R18" s="395">
        <v>630</v>
      </c>
    </row>
    <row r="19" spans="1:18" ht="30">
      <c r="A19" s="522">
        <v>2</v>
      </c>
      <c r="B19" s="598" t="s">
        <v>1616</v>
      </c>
      <c r="C19" s="371">
        <v>35604</v>
      </c>
      <c r="D19" s="380" t="s">
        <v>28</v>
      </c>
      <c r="E19" s="371" t="s">
        <v>881</v>
      </c>
      <c r="F19" s="372" t="s">
        <v>1618</v>
      </c>
      <c r="G19" s="409">
        <v>65.03</v>
      </c>
      <c r="H19" s="373">
        <v>57.82</v>
      </c>
      <c r="I19" s="373">
        <v>62.29</v>
      </c>
      <c r="J19" s="373">
        <v>62.71</v>
      </c>
      <c r="K19" s="373">
        <v>65.03</v>
      </c>
      <c r="L19" s="373" t="s">
        <v>1693</v>
      </c>
      <c r="M19" s="373" t="s">
        <v>1693</v>
      </c>
      <c r="N19" s="522" t="s">
        <v>28</v>
      </c>
      <c r="O19" s="522" t="s">
        <v>1742</v>
      </c>
      <c r="P19" s="522">
        <v>17</v>
      </c>
      <c r="Q19" s="461" t="s">
        <v>1617</v>
      </c>
      <c r="R19" s="395">
        <v>553</v>
      </c>
    </row>
    <row r="20" spans="1:18" ht="18.75" customHeight="1">
      <c r="A20" s="932" t="s">
        <v>937</v>
      </c>
      <c r="B20" s="999"/>
      <c r="C20" s="933"/>
      <c r="M20" s="11"/>
      <c r="N20" s="751"/>
      <c r="O20" s="751"/>
      <c r="P20" s="751"/>
      <c r="Q20" s="2"/>
      <c r="R20" s="2"/>
    </row>
    <row r="21" spans="1:18" ht="15" customHeight="1">
      <c r="A21" s="976" t="s">
        <v>6</v>
      </c>
      <c r="B21" s="978" t="s">
        <v>7</v>
      </c>
      <c r="C21" s="980" t="s">
        <v>8</v>
      </c>
      <c r="D21" s="982" t="s">
        <v>9</v>
      </c>
      <c r="E21" s="984" t="s">
        <v>10</v>
      </c>
      <c r="F21" s="978" t="s">
        <v>815</v>
      </c>
      <c r="G21" s="997" t="s">
        <v>824</v>
      </c>
      <c r="H21" s="994" t="s">
        <v>825</v>
      </c>
      <c r="I21" s="995"/>
      <c r="J21" s="995"/>
      <c r="K21" s="995"/>
      <c r="L21" s="995"/>
      <c r="M21" s="996"/>
      <c r="N21" s="992" t="s">
        <v>826</v>
      </c>
      <c r="O21" s="990" t="s">
        <v>15</v>
      </c>
      <c r="P21" s="990" t="s">
        <v>14</v>
      </c>
      <c r="Q21" s="990" t="s">
        <v>16</v>
      </c>
      <c r="R21" s="960"/>
    </row>
    <row r="22" spans="1:18">
      <c r="A22" s="977"/>
      <c r="B22" s="979"/>
      <c r="C22" s="981"/>
      <c r="D22" s="983"/>
      <c r="E22" s="985"/>
      <c r="F22" s="979"/>
      <c r="G22" s="998"/>
      <c r="H22" s="391">
        <v>1</v>
      </c>
      <c r="I22" s="391">
        <v>2</v>
      </c>
      <c r="J22" s="392">
        <v>3</v>
      </c>
      <c r="K22" s="755">
        <v>4</v>
      </c>
      <c r="L22" s="755">
        <v>5</v>
      </c>
      <c r="M22" s="755">
        <v>6</v>
      </c>
      <c r="N22" s="993"/>
      <c r="O22" s="991"/>
      <c r="P22" s="991"/>
      <c r="Q22" s="991"/>
      <c r="R22" s="960"/>
    </row>
    <row r="23" spans="1:18" ht="24">
      <c r="A23" s="674">
        <v>1</v>
      </c>
      <c r="B23" s="603" t="s">
        <v>1044</v>
      </c>
      <c r="C23" s="690">
        <v>35424</v>
      </c>
      <c r="D23" s="674" t="s">
        <v>28</v>
      </c>
      <c r="E23" s="690" t="s">
        <v>1016</v>
      </c>
      <c r="F23" s="460" t="s">
        <v>858</v>
      </c>
      <c r="G23" s="672">
        <v>50.22</v>
      </c>
      <c r="H23" s="673">
        <v>50.22</v>
      </c>
      <c r="I23" s="673" t="s">
        <v>1693</v>
      </c>
      <c r="J23" s="673" t="s">
        <v>1693</v>
      </c>
      <c r="K23" s="673" t="s">
        <v>1693</v>
      </c>
      <c r="L23" s="673" t="s">
        <v>1693</v>
      </c>
      <c r="M23" s="673" t="s">
        <v>1693</v>
      </c>
      <c r="N23" s="674">
        <v>2</v>
      </c>
      <c r="O23" s="674" t="s">
        <v>1717</v>
      </c>
      <c r="P23" s="674">
        <v>0</v>
      </c>
      <c r="Q23" s="460" t="s">
        <v>1029</v>
      </c>
      <c r="R23" s="395">
        <v>32</v>
      </c>
    </row>
    <row r="24" spans="1:18" ht="18.75" customHeight="1">
      <c r="A24" s="1002" t="s">
        <v>938</v>
      </c>
      <c r="B24" s="1003"/>
      <c r="C24" s="1004"/>
      <c r="M24" s="11"/>
      <c r="N24" s="751"/>
      <c r="O24" s="751"/>
      <c r="P24" s="751"/>
      <c r="Q24" s="2"/>
      <c r="R24" s="2"/>
    </row>
    <row r="25" spans="1:18" ht="15" customHeight="1">
      <c r="A25" s="976" t="s">
        <v>6</v>
      </c>
      <c r="B25" s="978" t="s">
        <v>7</v>
      </c>
      <c r="C25" s="980" t="s">
        <v>8</v>
      </c>
      <c r="D25" s="982" t="s">
        <v>9</v>
      </c>
      <c r="E25" s="984" t="s">
        <v>10</v>
      </c>
      <c r="F25" s="978" t="s">
        <v>815</v>
      </c>
      <c r="G25" s="997" t="s">
        <v>824</v>
      </c>
      <c r="H25" s="994" t="s">
        <v>825</v>
      </c>
      <c r="I25" s="995"/>
      <c r="J25" s="995"/>
      <c r="K25" s="995"/>
      <c r="L25" s="995"/>
      <c r="M25" s="996"/>
      <c r="N25" s="992" t="s">
        <v>826</v>
      </c>
      <c r="O25" s="990" t="s">
        <v>15</v>
      </c>
      <c r="P25" s="990" t="s">
        <v>14</v>
      </c>
      <c r="Q25" s="990" t="s">
        <v>16</v>
      </c>
      <c r="R25" s="960"/>
    </row>
    <row r="26" spans="1:18">
      <c r="A26" s="977"/>
      <c r="B26" s="979"/>
      <c r="C26" s="981"/>
      <c r="D26" s="983"/>
      <c r="E26" s="985"/>
      <c r="F26" s="979"/>
      <c r="G26" s="998"/>
      <c r="H26" s="391">
        <v>1</v>
      </c>
      <c r="I26" s="391">
        <v>2</v>
      </c>
      <c r="J26" s="392">
        <v>3</v>
      </c>
      <c r="K26" s="755">
        <v>4</v>
      </c>
      <c r="L26" s="755">
        <v>5</v>
      </c>
      <c r="M26" s="755">
        <v>6</v>
      </c>
      <c r="N26" s="993"/>
      <c r="O26" s="991"/>
      <c r="P26" s="991"/>
      <c r="Q26" s="991"/>
      <c r="R26" s="960"/>
    </row>
    <row r="27" spans="1:18" ht="24">
      <c r="A27" s="674">
        <v>1</v>
      </c>
      <c r="B27" s="603" t="s">
        <v>1028</v>
      </c>
      <c r="C27" s="690">
        <v>33756</v>
      </c>
      <c r="D27" s="674" t="s">
        <v>27</v>
      </c>
      <c r="E27" s="690" t="s">
        <v>1016</v>
      </c>
      <c r="F27" s="460" t="s">
        <v>858</v>
      </c>
      <c r="G27" s="672">
        <v>72.78</v>
      </c>
      <c r="H27" s="673">
        <v>69.2</v>
      </c>
      <c r="I27" s="673">
        <v>69.59</v>
      </c>
      <c r="J27" s="673">
        <v>72.31</v>
      </c>
      <c r="K27" s="673">
        <v>70.11</v>
      </c>
      <c r="L27" s="673">
        <v>72.78</v>
      </c>
      <c r="M27" s="673" t="s">
        <v>1693</v>
      </c>
      <c r="N27" s="674" t="s">
        <v>27</v>
      </c>
      <c r="O27" s="674" t="s">
        <v>1742</v>
      </c>
      <c r="P27" s="674">
        <v>20</v>
      </c>
      <c r="Q27" s="460" t="s">
        <v>1029</v>
      </c>
      <c r="R27" s="395">
        <v>12</v>
      </c>
    </row>
  </sheetData>
  <mergeCells count="64">
    <mergeCell ref="Q25:Q26"/>
    <mergeCell ref="R25:R26"/>
    <mergeCell ref="F25:F26"/>
    <mergeCell ref="G25:G26"/>
    <mergeCell ref="H25:M25"/>
    <mergeCell ref="N25:N26"/>
    <mergeCell ref="O25:O26"/>
    <mergeCell ref="P25:P26"/>
    <mergeCell ref="A24:C24"/>
    <mergeCell ref="A25:A26"/>
    <mergeCell ref="B25:B26"/>
    <mergeCell ref="C25:C26"/>
    <mergeCell ref="D25:D26"/>
    <mergeCell ref="E25:E26"/>
    <mergeCell ref="H21:M21"/>
    <mergeCell ref="N21:N22"/>
    <mergeCell ref="O21:O22"/>
    <mergeCell ref="P21:P22"/>
    <mergeCell ref="Q21:Q22"/>
    <mergeCell ref="R21:R22"/>
    <mergeCell ref="Q16:Q17"/>
    <mergeCell ref="R16:R17"/>
    <mergeCell ref="A20:C20"/>
    <mergeCell ref="A21:A22"/>
    <mergeCell ref="B21:B22"/>
    <mergeCell ref="C21:C22"/>
    <mergeCell ref="D21:D22"/>
    <mergeCell ref="E21:E22"/>
    <mergeCell ref="F21:F22"/>
    <mergeCell ref="G21:G22"/>
    <mergeCell ref="F16:F17"/>
    <mergeCell ref="G16:G17"/>
    <mergeCell ref="H16:M16"/>
    <mergeCell ref="N16:N17"/>
    <mergeCell ref="O16:O17"/>
    <mergeCell ref="P16:P17"/>
    <mergeCell ref="A15:C15"/>
    <mergeCell ref="A16:A17"/>
    <mergeCell ref="B16:B17"/>
    <mergeCell ref="C16:C17"/>
    <mergeCell ref="D16:D17"/>
    <mergeCell ref="E16:E17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3"/>
  <sheetViews>
    <sheetView topLeftCell="A22" zoomScale="70" zoomScaleNormal="70" workbookViewId="0">
      <selection activeCell="E29" sqref="E29:M29"/>
    </sheetView>
  </sheetViews>
  <sheetFormatPr defaultRowHeight="15"/>
  <cols>
    <col min="2" max="2" width="35.28515625" customWidth="1"/>
    <col min="3" max="3" width="36.42578125" customWidth="1"/>
    <col min="4" max="4" width="10.85546875" customWidth="1"/>
    <col min="5" max="5" width="11.140625" customWidth="1"/>
    <col min="6" max="6" width="12.5703125" customWidth="1"/>
    <col min="7" max="11" width="10.5703125" bestFit="1" customWidth="1"/>
    <col min="14" max="14" width="10" bestFit="1" customWidth="1"/>
    <col min="16" max="16" width="9.28515625" bestFit="1" customWidth="1"/>
    <col min="20" max="20" width="10.5703125" bestFit="1" customWidth="1"/>
  </cols>
  <sheetData>
    <row r="1" spans="1:17" ht="23.25">
      <c r="A1" s="774" t="s">
        <v>808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P1" s="338" t="s">
        <v>26</v>
      </c>
      <c r="Q1" s="338">
        <v>15</v>
      </c>
    </row>
    <row r="2" spans="1:17">
      <c r="A2" s="339"/>
      <c r="B2" s="340"/>
      <c r="C2" s="340"/>
      <c r="D2" s="339"/>
      <c r="E2" s="339"/>
      <c r="F2" s="339"/>
      <c r="G2" s="339"/>
      <c r="H2" s="339"/>
      <c r="I2" s="339"/>
      <c r="J2" s="339"/>
      <c r="K2" s="339"/>
      <c r="P2" s="338" t="s">
        <v>27</v>
      </c>
      <c r="Q2" s="338">
        <v>10</v>
      </c>
    </row>
    <row r="3" spans="1:17" ht="18.75" customHeight="1">
      <c r="A3" s="775" t="s">
        <v>809</v>
      </c>
      <c r="B3" s="775"/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775"/>
      <c r="P3" s="338" t="s">
        <v>28</v>
      </c>
      <c r="Q3" s="338">
        <v>5</v>
      </c>
    </row>
    <row r="4" spans="1:17" ht="19.5" customHeight="1" thickBot="1">
      <c r="A4" s="776" t="s">
        <v>810</v>
      </c>
      <c r="B4" s="776"/>
      <c r="C4" s="776"/>
      <c r="D4" s="776"/>
      <c r="E4" s="776"/>
      <c r="F4" s="776"/>
      <c r="G4" s="776"/>
      <c r="H4" s="776"/>
      <c r="I4" s="776"/>
      <c r="J4" s="776"/>
      <c r="K4" s="776"/>
      <c r="L4" s="776"/>
      <c r="M4" s="776"/>
      <c r="P4" s="341">
        <v>1</v>
      </c>
    </row>
    <row r="5" spans="1:17" ht="15.75" customHeight="1">
      <c r="A5" s="777" t="s">
        <v>22</v>
      </c>
      <c r="B5" s="779" t="s">
        <v>23</v>
      </c>
      <c r="C5" s="781" t="s">
        <v>24</v>
      </c>
      <c r="D5" s="342" t="s">
        <v>26</v>
      </c>
      <c r="E5" s="342" t="s">
        <v>26</v>
      </c>
      <c r="F5" s="342" t="s">
        <v>27</v>
      </c>
      <c r="G5" s="342" t="s">
        <v>28</v>
      </c>
      <c r="H5" s="343">
        <v>1</v>
      </c>
      <c r="I5" s="344">
        <v>2</v>
      </c>
      <c r="J5" s="345">
        <v>3</v>
      </c>
      <c r="K5" s="343" t="s">
        <v>811</v>
      </c>
      <c r="L5" s="344" t="s">
        <v>812</v>
      </c>
      <c r="M5" s="346" t="s">
        <v>813</v>
      </c>
      <c r="P5" s="341">
        <v>2</v>
      </c>
    </row>
    <row r="6" spans="1:17" ht="16.5" thickBot="1">
      <c r="A6" s="778"/>
      <c r="B6" s="780"/>
      <c r="C6" s="782"/>
      <c r="D6" s="347"/>
      <c r="E6" s="347"/>
      <c r="F6" s="347"/>
      <c r="G6" s="347"/>
      <c r="H6" s="348"/>
      <c r="I6" s="349"/>
      <c r="J6" s="350"/>
      <c r="K6" s="348"/>
      <c r="L6" s="349"/>
      <c r="M6" s="351"/>
      <c r="P6" s="352">
        <v>3</v>
      </c>
    </row>
    <row r="7" spans="1:17" ht="15.75" thickBot="1">
      <c r="A7" s="353">
        <v>1</v>
      </c>
      <c r="B7" s="354">
        <v>2</v>
      </c>
      <c r="C7" s="355">
        <v>3</v>
      </c>
      <c r="D7" s="356">
        <v>4</v>
      </c>
      <c r="E7" s="356">
        <v>5</v>
      </c>
      <c r="F7" s="356">
        <v>6</v>
      </c>
      <c r="G7" s="356">
        <v>7</v>
      </c>
      <c r="H7" s="356">
        <v>8</v>
      </c>
      <c r="I7" s="356">
        <v>9</v>
      </c>
      <c r="J7" s="356">
        <v>10</v>
      </c>
      <c r="K7" s="356">
        <v>11</v>
      </c>
      <c r="L7" s="356">
        <v>12</v>
      </c>
      <c r="M7" s="357">
        <v>13</v>
      </c>
      <c r="P7" s="338" t="s">
        <v>811</v>
      </c>
    </row>
    <row r="8" spans="1:17" ht="20.25" customHeight="1" thickBot="1">
      <c r="A8" s="771" t="s">
        <v>469</v>
      </c>
      <c r="B8" s="772"/>
      <c r="C8" s="772"/>
      <c r="D8" s="772"/>
      <c r="E8" s="772"/>
      <c r="F8" s="772"/>
      <c r="G8" s="772"/>
      <c r="H8" s="772"/>
      <c r="I8" s="772"/>
      <c r="J8" s="772"/>
      <c r="K8" s="772"/>
      <c r="L8" s="772"/>
      <c r="M8" s="773"/>
      <c r="P8" s="338" t="s">
        <v>812</v>
      </c>
    </row>
    <row r="9" spans="1:17" ht="15.75" thickBot="1"/>
    <row r="10" spans="1:17" ht="23.25" customHeight="1" thickBot="1">
      <c r="B10" s="765" t="s">
        <v>42</v>
      </c>
      <c r="C10" s="49" t="s">
        <v>40</v>
      </c>
      <c r="D10" s="50"/>
      <c r="E10" s="51"/>
      <c r="F10" s="51"/>
      <c r="G10" s="50">
        <v>12.3</v>
      </c>
      <c r="H10" s="59">
        <v>13</v>
      </c>
      <c r="I10" s="50">
        <v>13.8</v>
      </c>
      <c r="J10" s="50">
        <v>14.8</v>
      </c>
      <c r="K10" s="50">
        <v>15.8</v>
      </c>
      <c r="L10" s="59">
        <v>17</v>
      </c>
      <c r="M10" s="60">
        <v>18</v>
      </c>
    </row>
    <row r="11" spans="1:17" ht="23.25" customHeight="1" thickBot="1">
      <c r="B11" s="766"/>
      <c r="C11" s="53" t="s">
        <v>41</v>
      </c>
      <c r="D11" s="342" t="s">
        <v>26</v>
      </c>
      <c r="E11" s="342" t="s">
        <v>26</v>
      </c>
      <c r="F11" s="342" t="s">
        <v>27</v>
      </c>
      <c r="G11" s="342" t="s">
        <v>28</v>
      </c>
      <c r="H11" s="343">
        <v>1</v>
      </c>
      <c r="I11" s="344">
        <v>2</v>
      </c>
      <c r="J11" s="345">
        <v>3</v>
      </c>
      <c r="K11" s="343" t="s">
        <v>811</v>
      </c>
      <c r="L11" s="344" t="s">
        <v>812</v>
      </c>
      <c r="M11" s="346" t="s">
        <v>813</v>
      </c>
    </row>
    <row r="12" spans="1:17" ht="23.25" customHeight="1" thickBot="1">
      <c r="B12" s="513"/>
      <c r="D12" s="74">
        <v>0.1</v>
      </c>
      <c r="E12" s="54">
        <v>10.34</v>
      </c>
      <c r="F12" s="54">
        <v>10.64</v>
      </c>
      <c r="G12" s="54">
        <v>10.94</v>
      </c>
      <c r="H12" s="54">
        <v>11.44</v>
      </c>
      <c r="I12" s="54">
        <v>12.04</v>
      </c>
      <c r="J12" s="54">
        <v>12.94</v>
      </c>
      <c r="K12" s="54">
        <v>13.64</v>
      </c>
      <c r="L12" s="54">
        <v>14.44</v>
      </c>
      <c r="M12" s="56">
        <v>15.44</v>
      </c>
    </row>
    <row r="13" spans="1:17" ht="23.25" customHeight="1">
      <c r="B13" s="765" t="s">
        <v>43</v>
      </c>
      <c r="C13" s="49" t="s">
        <v>40</v>
      </c>
      <c r="D13" s="342" t="s">
        <v>26</v>
      </c>
      <c r="E13" s="342" t="s">
        <v>27</v>
      </c>
      <c r="F13" s="342" t="s">
        <v>28</v>
      </c>
      <c r="G13" s="343">
        <v>1</v>
      </c>
      <c r="H13" s="344">
        <v>2</v>
      </c>
      <c r="I13" s="345">
        <v>3</v>
      </c>
      <c r="J13" s="343" t="s">
        <v>811</v>
      </c>
      <c r="K13" s="344" t="s">
        <v>812</v>
      </c>
      <c r="L13" s="346" t="s">
        <v>813</v>
      </c>
    </row>
    <row r="14" spans="1:17" ht="23.25" customHeight="1" thickBot="1">
      <c r="B14" s="766"/>
      <c r="C14" s="53" t="s">
        <v>41</v>
      </c>
      <c r="D14" s="74">
        <v>0.1</v>
      </c>
      <c r="E14" s="63">
        <v>20.75</v>
      </c>
      <c r="F14" s="63">
        <v>21.34</v>
      </c>
      <c r="G14" s="63">
        <v>22.24</v>
      </c>
      <c r="H14" s="64">
        <v>23.24</v>
      </c>
      <c r="I14" s="64">
        <v>24.44</v>
      </c>
      <c r="J14" s="64">
        <v>25.84</v>
      </c>
      <c r="K14" s="64">
        <v>28.24</v>
      </c>
      <c r="L14" s="64">
        <v>30.74</v>
      </c>
      <c r="M14" s="65">
        <v>34.24</v>
      </c>
    </row>
    <row r="15" spans="1:17" ht="23.25" customHeight="1" thickBot="1">
      <c r="B15" s="513"/>
      <c r="C15" s="342" t="s">
        <v>26</v>
      </c>
      <c r="E15" s="342" t="s">
        <v>26</v>
      </c>
      <c r="F15" s="342" t="s">
        <v>27</v>
      </c>
      <c r="G15" s="342" t="s">
        <v>28</v>
      </c>
      <c r="H15" s="343">
        <v>1</v>
      </c>
      <c r="I15" s="344">
        <v>2</v>
      </c>
      <c r="J15" s="345">
        <v>3</v>
      </c>
      <c r="K15" s="343" t="s">
        <v>811</v>
      </c>
      <c r="L15" s="344" t="s">
        <v>812</v>
      </c>
      <c r="M15" s="346" t="s">
        <v>813</v>
      </c>
    </row>
    <row r="16" spans="1:17" ht="23.25" customHeight="1">
      <c r="B16" s="760" t="s">
        <v>46</v>
      </c>
      <c r="C16" s="49" t="s">
        <v>40</v>
      </c>
      <c r="D16" s="50"/>
      <c r="E16" s="67"/>
      <c r="F16" s="57"/>
      <c r="G16" s="59">
        <v>57</v>
      </c>
      <c r="H16" s="68" t="s">
        <v>57</v>
      </c>
      <c r="I16" s="68" t="s">
        <v>49</v>
      </c>
      <c r="J16" s="68" t="s">
        <v>50</v>
      </c>
      <c r="K16" s="68" t="s">
        <v>60</v>
      </c>
      <c r="L16" s="68" t="s">
        <v>67</v>
      </c>
      <c r="M16" s="69" t="s">
        <v>262</v>
      </c>
    </row>
    <row r="17" spans="2:14" ht="23.25" customHeight="1" thickBot="1">
      <c r="B17" s="768"/>
      <c r="C17" s="61" t="s">
        <v>41</v>
      </c>
      <c r="D17" s="62">
        <v>1</v>
      </c>
      <c r="E17" s="514">
        <v>4600</v>
      </c>
      <c r="F17" s="515">
        <v>4735</v>
      </c>
      <c r="G17" s="515">
        <v>4965</v>
      </c>
      <c r="H17" s="515">
        <v>5215</v>
      </c>
      <c r="I17" s="515">
        <v>5615</v>
      </c>
      <c r="J17" s="70" t="s">
        <v>913</v>
      </c>
      <c r="K17" s="70" t="s">
        <v>914</v>
      </c>
      <c r="L17" s="70" t="s">
        <v>915</v>
      </c>
      <c r="M17" s="71" t="s">
        <v>916</v>
      </c>
    </row>
    <row r="18" spans="2:14" ht="23.25" customHeight="1" thickBot="1">
      <c r="B18" s="508"/>
      <c r="C18" s="509" t="s">
        <v>26</v>
      </c>
      <c r="E18" s="342" t="s">
        <v>26</v>
      </c>
      <c r="F18" s="342" t="s">
        <v>27</v>
      </c>
      <c r="G18" s="342" t="s">
        <v>28</v>
      </c>
      <c r="H18" s="343">
        <v>1</v>
      </c>
      <c r="I18" s="344">
        <v>2</v>
      </c>
      <c r="J18" s="345">
        <v>3</v>
      </c>
      <c r="K18" s="343" t="s">
        <v>811</v>
      </c>
      <c r="L18" s="344" t="s">
        <v>812</v>
      </c>
      <c r="M18" s="346" t="s">
        <v>813</v>
      </c>
    </row>
    <row r="19" spans="2:14" ht="23.25" customHeight="1">
      <c r="B19" s="760" t="s">
        <v>74</v>
      </c>
      <c r="C19" s="49" t="s">
        <v>40</v>
      </c>
      <c r="D19" s="50"/>
      <c r="E19" s="160"/>
      <c r="F19" s="68" t="s">
        <v>73</v>
      </c>
      <c r="G19" s="68" t="s">
        <v>487</v>
      </c>
      <c r="H19" s="68" t="s">
        <v>488</v>
      </c>
      <c r="I19" s="68" t="s">
        <v>489</v>
      </c>
      <c r="J19" s="68" t="s">
        <v>490</v>
      </c>
      <c r="K19" s="68" t="s">
        <v>114</v>
      </c>
      <c r="L19" s="68" t="s">
        <v>115</v>
      </c>
      <c r="M19" s="69" t="s">
        <v>299</v>
      </c>
    </row>
    <row r="20" spans="2:14" ht="23.25" customHeight="1">
      <c r="B20" s="761"/>
      <c r="C20" s="61" t="s">
        <v>41</v>
      </c>
      <c r="D20" s="62">
        <v>1</v>
      </c>
      <c r="E20" s="83" t="s">
        <v>917</v>
      </c>
      <c r="F20" s="83" t="s">
        <v>918</v>
      </c>
      <c r="G20" s="70" t="s">
        <v>919</v>
      </c>
      <c r="H20" s="70" t="s">
        <v>920</v>
      </c>
      <c r="I20" s="70" t="s">
        <v>921</v>
      </c>
      <c r="J20" s="70" t="s">
        <v>922</v>
      </c>
      <c r="K20" s="70" t="s">
        <v>923</v>
      </c>
      <c r="L20" s="70" t="s">
        <v>924</v>
      </c>
      <c r="M20" s="71" t="s">
        <v>925</v>
      </c>
    </row>
    <row r="21" spans="2:14" ht="23.25" customHeight="1" thickBot="1">
      <c r="B21" s="513"/>
    </row>
    <row r="22" spans="2:14" ht="23.25" customHeight="1">
      <c r="B22" s="769" t="s">
        <v>127</v>
      </c>
      <c r="C22" s="246" t="s">
        <v>128</v>
      </c>
      <c r="D22" s="68"/>
      <c r="E22" s="86" t="s">
        <v>520</v>
      </c>
      <c r="F22" s="68" t="s">
        <v>521</v>
      </c>
      <c r="G22" s="68" t="s">
        <v>522</v>
      </c>
      <c r="H22" s="68" t="s">
        <v>523</v>
      </c>
      <c r="I22" s="68" t="s">
        <v>524</v>
      </c>
      <c r="J22" s="68" t="s">
        <v>525</v>
      </c>
      <c r="K22" s="68" t="s">
        <v>526</v>
      </c>
      <c r="L22" s="68" t="s">
        <v>527</v>
      </c>
      <c r="M22" s="69" t="s">
        <v>528</v>
      </c>
    </row>
    <row r="23" spans="2:14" ht="23.25" customHeight="1">
      <c r="B23" s="770"/>
      <c r="C23" s="61" t="s">
        <v>138</v>
      </c>
      <c r="D23" s="224">
        <v>0.1</v>
      </c>
      <c r="E23" s="93" t="s">
        <v>926</v>
      </c>
      <c r="F23" s="94" t="s">
        <v>927</v>
      </c>
      <c r="G23" s="94" t="s">
        <v>928</v>
      </c>
      <c r="H23" s="94" t="s">
        <v>929</v>
      </c>
      <c r="I23" s="94" t="s">
        <v>930</v>
      </c>
      <c r="J23" s="94" t="s">
        <v>931</v>
      </c>
      <c r="K23" s="94" t="s">
        <v>932</v>
      </c>
      <c r="L23" s="94" t="s">
        <v>933</v>
      </c>
      <c r="M23" s="95" t="s">
        <v>934</v>
      </c>
    </row>
    <row r="24" spans="2:14" ht="23.25" customHeight="1" thickBot="1">
      <c r="B24" s="513"/>
    </row>
    <row r="25" spans="2:14" ht="23.25" customHeight="1">
      <c r="B25" s="510" t="s">
        <v>177</v>
      </c>
      <c r="C25" s="246" t="s">
        <v>128</v>
      </c>
      <c r="D25" s="68"/>
      <c r="E25" s="86" t="s">
        <v>562</v>
      </c>
      <c r="F25" s="86" t="s">
        <v>563</v>
      </c>
      <c r="G25" s="86" t="s">
        <v>564</v>
      </c>
      <c r="H25" s="68" t="s">
        <v>319</v>
      </c>
      <c r="I25" s="68" t="s">
        <v>356</v>
      </c>
      <c r="J25" s="68" t="s">
        <v>565</v>
      </c>
      <c r="K25" s="68" t="s">
        <v>566</v>
      </c>
      <c r="L25" s="68" t="s">
        <v>567</v>
      </c>
      <c r="M25" s="69" t="s">
        <v>391</v>
      </c>
    </row>
    <row r="26" spans="2:14" ht="23.25" customHeight="1">
      <c r="B26" s="511"/>
      <c r="C26" s="256" t="s">
        <v>138</v>
      </c>
      <c r="D26" s="224">
        <v>1</v>
      </c>
      <c r="E26" s="517">
        <v>75224</v>
      </c>
      <c r="F26" s="517">
        <v>80524</v>
      </c>
      <c r="G26" s="517">
        <v>83024</v>
      </c>
      <c r="H26" s="224">
        <v>90024</v>
      </c>
      <c r="I26" s="224">
        <v>94024</v>
      </c>
      <c r="J26" s="224">
        <v>102024</v>
      </c>
      <c r="K26" s="224">
        <v>110024</v>
      </c>
      <c r="L26" s="224">
        <v>120024</v>
      </c>
      <c r="M26" s="225">
        <v>132024</v>
      </c>
    </row>
    <row r="27" spans="2:14" ht="23.25" customHeight="1" thickBot="1">
      <c r="B27" s="513"/>
    </row>
    <row r="28" spans="2:14" ht="23.25" customHeight="1" thickBot="1">
      <c r="B28" s="79" t="s">
        <v>216</v>
      </c>
      <c r="C28" s="111"/>
      <c r="D28" s="50">
        <v>1</v>
      </c>
      <c r="E28" s="518">
        <v>13270</v>
      </c>
      <c r="F28" s="518">
        <v>14000</v>
      </c>
      <c r="G28" s="218">
        <v>14400</v>
      </c>
      <c r="H28" s="218">
        <v>15300</v>
      </c>
      <c r="I28" s="218">
        <v>16350</v>
      </c>
      <c r="J28" s="218">
        <v>17450</v>
      </c>
      <c r="K28" s="218">
        <v>19000</v>
      </c>
      <c r="L28" s="218">
        <v>20300</v>
      </c>
      <c r="M28" s="114">
        <v>99999</v>
      </c>
    </row>
    <row r="29" spans="2:14" ht="23.25" customHeight="1" thickBot="1">
      <c r="B29" s="513"/>
    </row>
    <row r="30" spans="2:14" ht="36.75" customHeight="1">
      <c r="B30" s="761" t="s">
        <v>675</v>
      </c>
      <c r="C30" s="132" t="s">
        <v>670</v>
      </c>
      <c r="D30" s="342" t="s">
        <v>26</v>
      </c>
      <c r="E30" s="342" t="s">
        <v>26</v>
      </c>
      <c r="F30" s="342" t="s">
        <v>27</v>
      </c>
      <c r="G30" s="342" t="s">
        <v>28</v>
      </c>
      <c r="H30" s="343">
        <v>1</v>
      </c>
      <c r="I30" s="344">
        <v>2</v>
      </c>
      <c r="J30" s="345">
        <v>3</v>
      </c>
      <c r="K30" s="343" t="s">
        <v>811</v>
      </c>
      <c r="L30" s="266"/>
      <c r="M30" s="269"/>
    </row>
    <row r="31" spans="2:14" ht="23.25" customHeight="1" thickBot="1">
      <c r="B31" s="763"/>
      <c r="C31" s="135" t="s">
        <v>671</v>
      </c>
      <c r="D31" s="62">
        <v>0.1</v>
      </c>
      <c r="E31" s="63">
        <v>13</v>
      </c>
      <c r="F31" s="64">
        <v>13.94</v>
      </c>
      <c r="G31" s="64">
        <v>15.24</v>
      </c>
      <c r="H31" s="64">
        <v>16.239999999999998</v>
      </c>
      <c r="I31" s="64">
        <v>17.440000000000001</v>
      </c>
      <c r="J31" s="64">
        <v>18.739999999999998</v>
      </c>
      <c r="K31" s="64">
        <v>20.239999999999998</v>
      </c>
      <c r="L31" s="66"/>
      <c r="M31" s="142"/>
    </row>
    <row r="32" spans="2:14" ht="23.25" customHeight="1">
      <c r="B32" s="763"/>
      <c r="C32" s="135" t="s">
        <v>676</v>
      </c>
      <c r="D32" s="342" t="s">
        <v>26</v>
      </c>
      <c r="E32" s="342" t="s">
        <v>26</v>
      </c>
      <c r="F32" s="342" t="s">
        <v>28</v>
      </c>
      <c r="G32" s="342" t="s">
        <v>28</v>
      </c>
      <c r="H32" s="343">
        <v>1</v>
      </c>
      <c r="I32" s="344">
        <v>2</v>
      </c>
      <c r="J32" s="345">
        <v>3</v>
      </c>
      <c r="K32" s="343" t="s">
        <v>811</v>
      </c>
      <c r="L32" s="344" t="s">
        <v>812</v>
      </c>
      <c r="M32" s="346" t="s">
        <v>813</v>
      </c>
      <c r="N32" s="346" t="s">
        <v>813</v>
      </c>
    </row>
    <row r="33" spans="2:22" ht="23.25" customHeight="1">
      <c r="B33" s="763"/>
      <c r="C33" s="135" t="s">
        <v>677</v>
      </c>
      <c r="D33" s="62"/>
      <c r="E33" s="66"/>
      <c r="F33" s="66">
        <v>0.1</v>
      </c>
      <c r="G33" s="503">
        <v>15.04</v>
      </c>
      <c r="H33" s="503">
        <v>16.04</v>
      </c>
      <c r="I33" s="503">
        <v>17.239999999999998</v>
      </c>
      <c r="J33" s="503">
        <v>18.54</v>
      </c>
      <c r="K33" s="503">
        <v>20.04</v>
      </c>
      <c r="L33" s="503">
        <v>21.54</v>
      </c>
      <c r="M33" s="504">
        <v>23.04</v>
      </c>
    </row>
    <row r="34" spans="2:22" ht="23.25" customHeight="1" thickBot="1">
      <c r="B34" s="764"/>
      <c r="C34" s="146" t="s">
        <v>673</v>
      </c>
      <c r="D34" s="54"/>
      <c r="E34" s="147"/>
      <c r="F34" s="154"/>
      <c r="G34" s="154"/>
      <c r="H34" s="154"/>
      <c r="I34" s="272">
        <v>16.8</v>
      </c>
      <c r="J34" s="272">
        <v>18.100000000000001</v>
      </c>
      <c r="K34" s="272">
        <v>19.600000000000001</v>
      </c>
      <c r="L34" s="272">
        <v>21.2</v>
      </c>
      <c r="M34" s="273">
        <v>22.6</v>
      </c>
    </row>
    <row r="35" spans="2:22" ht="23.25" customHeight="1" thickBot="1">
      <c r="B35" s="513"/>
      <c r="D35" s="342" t="s">
        <v>26</v>
      </c>
      <c r="E35" s="342" t="s">
        <v>26</v>
      </c>
      <c r="F35" s="342" t="s">
        <v>27</v>
      </c>
      <c r="G35" s="342" t="s">
        <v>28</v>
      </c>
      <c r="H35" s="343">
        <v>1</v>
      </c>
      <c r="I35" s="344">
        <v>2</v>
      </c>
      <c r="J35" s="345">
        <v>3</v>
      </c>
      <c r="K35" s="343" t="s">
        <v>811</v>
      </c>
      <c r="L35" s="344" t="s">
        <v>812</v>
      </c>
      <c r="M35" s="346" t="s">
        <v>813</v>
      </c>
    </row>
    <row r="36" spans="2:22" ht="23.25" customHeight="1">
      <c r="B36" s="760" t="s">
        <v>331</v>
      </c>
      <c r="C36" s="200" t="s">
        <v>678</v>
      </c>
      <c r="D36" s="50"/>
      <c r="E36" s="51"/>
      <c r="F36" s="57"/>
      <c r="G36" s="86" t="s">
        <v>333</v>
      </c>
      <c r="H36" s="68" t="s">
        <v>679</v>
      </c>
      <c r="I36" s="68" t="s">
        <v>680</v>
      </c>
      <c r="J36" s="68" t="s">
        <v>681</v>
      </c>
      <c r="K36" s="68" t="s">
        <v>68</v>
      </c>
      <c r="L36" s="160"/>
      <c r="M36" s="162"/>
      <c r="Q36" s="521"/>
      <c r="R36" s="521"/>
      <c r="S36" s="521" t="s">
        <v>829</v>
      </c>
      <c r="T36" s="521" t="s">
        <v>859</v>
      </c>
      <c r="U36" s="521" t="s">
        <v>838</v>
      </c>
      <c r="V36" s="521" t="s">
        <v>836</v>
      </c>
    </row>
    <row r="37" spans="2:22" ht="23.25" customHeight="1" thickBot="1">
      <c r="B37" s="767"/>
      <c r="C37" s="146" t="s">
        <v>682</v>
      </c>
      <c r="D37" s="54">
        <v>0.1</v>
      </c>
      <c r="E37" s="274" t="s">
        <v>907</v>
      </c>
      <c r="F37" s="516">
        <v>5850</v>
      </c>
      <c r="G37" s="317">
        <v>10415</v>
      </c>
      <c r="H37" s="317">
        <v>10915</v>
      </c>
      <c r="I37" s="317">
        <v>11415</v>
      </c>
      <c r="J37" s="317">
        <v>12015</v>
      </c>
      <c r="K37" s="317">
        <v>12715</v>
      </c>
      <c r="L37" s="275"/>
      <c r="M37" s="276"/>
      <c r="Q37" s="521"/>
      <c r="R37" s="521" t="s">
        <v>813</v>
      </c>
      <c r="S37" s="521">
        <v>0.1</v>
      </c>
      <c r="T37" s="521">
        <v>0.1</v>
      </c>
      <c r="U37" s="521">
        <v>0.1</v>
      </c>
      <c r="V37" s="521">
        <v>0.1</v>
      </c>
    </row>
    <row r="38" spans="2:22" ht="23.25" customHeight="1" thickBot="1">
      <c r="B38" s="513"/>
      <c r="Q38" s="521"/>
      <c r="R38" s="521" t="s">
        <v>813</v>
      </c>
      <c r="S38" s="521">
        <v>1.1000000000000001</v>
      </c>
      <c r="T38" s="521">
        <v>1.8</v>
      </c>
      <c r="U38" s="521">
        <v>3.6</v>
      </c>
      <c r="V38" s="521">
        <v>9</v>
      </c>
    </row>
    <row r="39" spans="2:22" ht="23.25" customHeight="1" thickBot="1">
      <c r="B39" s="79" t="s">
        <v>344</v>
      </c>
      <c r="C39" s="278"/>
      <c r="D39" t="s">
        <v>26</v>
      </c>
      <c r="E39" s="342" t="s">
        <v>26</v>
      </c>
      <c r="F39" s="342" t="s">
        <v>27</v>
      </c>
      <c r="G39" s="342" t="s">
        <v>28</v>
      </c>
      <c r="H39" s="343">
        <v>1</v>
      </c>
      <c r="I39" s="344">
        <v>2</v>
      </c>
      <c r="J39" s="345">
        <v>3</v>
      </c>
      <c r="K39" s="343" t="s">
        <v>811</v>
      </c>
      <c r="L39" s="281"/>
      <c r="M39" s="282"/>
      <c r="Q39" s="521"/>
      <c r="R39" s="521" t="s">
        <v>812</v>
      </c>
      <c r="S39" s="521">
        <v>1.2</v>
      </c>
      <c r="T39" s="521">
        <v>2</v>
      </c>
      <c r="U39" s="521">
        <v>4</v>
      </c>
      <c r="V39" s="521">
        <v>9.5</v>
      </c>
    </row>
    <row r="40" spans="2:22" ht="23.25" customHeight="1" thickBot="1">
      <c r="B40" s="79" t="s">
        <v>351</v>
      </c>
      <c r="C40" s="278"/>
      <c r="D40" s="50">
        <v>0.1</v>
      </c>
      <c r="E40" s="312">
        <v>8280</v>
      </c>
      <c r="F40" s="312">
        <v>8500</v>
      </c>
      <c r="G40" s="205">
        <v>9250</v>
      </c>
      <c r="H40" s="205">
        <v>11400</v>
      </c>
      <c r="I40" s="205">
        <v>12300</v>
      </c>
      <c r="J40" s="205">
        <v>13300</v>
      </c>
      <c r="K40" s="283"/>
      <c r="L40" s="283"/>
      <c r="M40" s="284"/>
      <c r="Q40" s="521"/>
      <c r="R40" s="521" t="s">
        <v>811</v>
      </c>
      <c r="S40" s="521">
        <v>1.3</v>
      </c>
      <c r="T40" s="521">
        <v>2.2000000000000002</v>
      </c>
      <c r="U40" s="521">
        <v>4.3</v>
      </c>
      <c r="V40" s="521">
        <v>10</v>
      </c>
    </row>
    <row r="41" spans="2:22" ht="23.25" customHeight="1" thickBot="1">
      <c r="B41" s="513"/>
      <c r="Q41" s="521"/>
      <c r="R41" s="521">
        <v>3</v>
      </c>
      <c r="S41" s="521">
        <v>1.4</v>
      </c>
      <c r="T41" s="521">
        <v>2.4</v>
      </c>
      <c r="U41" s="521">
        <v>4.7</v>
      </c>
      <c r="V41" s="521">
        <v>10.5</v>
      </c>
    </row>
    <row r="42" spans="2:22" ht="23.25" customHeight="1" thickBot="1">
      <c r="B42" s="79" t="s">
        <v>425</v>
      </c>
      <c r="C42" s="111"/>
      <c r="D42" s="45">
        <v>9</v>
      </c>
      <c r="E42" s="217">
        <v>1.94</v>
      </c>
      <c r="F42" s="173">
        <v>1.84</v>
      </c>
      <c r="G42" s="173">
        <v>1.75</v>
      </c>
      <c r="H42" s="173">
        <v>1.65</v>
      </c>
      <c r="I42" s="173">
        <v>1.5</v>
      </c>
      <c r="J42" s="174">
        <v>1.4</v>
      </c>
      <c r="K42" s="174">
        <v>1.3</v>
      </c>
      <c r="L42" s="174">
        <v>1.2</v>
      </c>
      <c r="M42" s="175">
        <v>1.1000000000000001</v>
      </c>
      <c r="N42" s="519">
        <v>0.1</v>
      </c>
      <c r="Q42" s="521"/>
      <c r="R42" s="521">
        <v>2</v>
      </c>
      <c r="S42" s="521">
        <v>1.5</v>
      </c>
      <c r="T42" s="521">
        <v>2.8</v>
      </c>
      <c r="U42" s="521">
        <v>5.2</v>
      </c>
      <c r="V42" s="521">
        <v>11.3</v>
      </c>
    </row>
    <row r="43" spans="2:22" ht="23.25" customHeight="1" thickBot="1">
      <c r="B43" s="79" t="s">
        <v>428</v>
      </c>
      <c r="C43" s="111"/>
      <c r="D43" s="45">
        <v>9</v>
      </c>
      <c r="E43" s="217">
        <v>4.5</v>
      </c>
      <c r="F43" s="173">
        <v>4</v>
      </c>
      <c r="G43" s="173">
        <v>3.5</v>
      </c>
      <c r="H43" s="174">
        <v>3</v>
      </c>
      <c r="I43" s="174">
        <v>2.8</v>
      </c>
      <c r="J43" s="174">
        <v>2.4</v>
      </c>
      <c r="K43" s="174">
        <v>2.2000000000000002</v>
      </c>
      <c r="L43" s="174">
        <v>2</v>
      </c>
      <c r="M43" s="175">
        <v>1.8</v>
      </c>
      <c r="N43" s="519">
        <v>0.1</v>
      </c>
      <c r="Q43" s="521"/>
      <c r="R43" s="521">
        <v>1</v>
      </c>
      <c r="S43" s="521">
        <v>1.65</v>
      </c>
      <c r="T43" s="521">
        <v>3</v>
      </c>
      <c r="U43" s="521">
        <v>5.6</v>
      </c>
      <c r="V43" s="521">
        <v>12.1</v>
      </c>
    </row>
    <row r="44" spans="2:22" ht="23.25" customHeight="1" thickBot="1">
      <c r="B44" s="79" t="s">
        <v>429</v>
      </c>
      <c r="C44" s="111"/>
      <c r="D44" s="45">
        <v>9</v>
      </c>
      <c r="E44" s="217">
        <v>6.7</v>
      </c>
      <c r="F44" s="173">
        <v>6.3</v>
      </c>
      <c r="G44" s="174">
        <v>6</v>
      </c>
      <c r="H44" s="174">
        <v>5.6</v>
      </c>
      <c r="I44" s="174">
        <v>5.2</v>
      </c>
      <c r="J44" s="174">
        <v>4.7</v>
      </c>
      <c r="K44" s="174">
        <v>4.3</v>
      </c>
      <c r="L44" s="174">
        <v>4</v>
      </c>
      <c r="M44" s="175">
        <v>3.6</v>
      </c>
      <c r="N44" s="519">
        <v>0.1</v>
      </c>
      <c r="Q44" s="521"/>
      <c r="R44" s="521" t="s">
        <v>28</v>
      </c>
      <c r="S44" s="521">
        <v>1.75</v>
      </c>
      <c r="T44" s="521">
        <v>3.5</v>
      </c>
      <c r="U44" s="521">
        <v>6</v>
      </c>
      <c r="V44" s="521">
        <v>12.9</v>
      </c>
    </row>
    <row r="45" spans="2:22" ht="23.25" customHeight="1" thickBot="1">
      <c r="B45" s="79" t="s">
        <v>430</v>
      </c>
      <c r="C45" s="111"/>
      <c r="D45" s="45">
        <v>9</v>
      </c>
      <c r="E45" s="174">
        <v>14.3</v>
      </c>
      <c r="F45" s="174">
        <v>13.6</v>
      </c>
      <c r="G45" s="174">
        <v>12.9</v>
      </c>
      <c r="H45" s="174">
        <v>12.1</v>
      </c>
      <c r="I45" s="174">
        <v>11.3</v>
      </c>
      <c r="J45" s="174">
        <v>10.5</v>
      </c>
      <c r="K45" s="174">
        <v>10</v>
      </c>
      <c r="L45" s="174">
        <v>9.5</v>
      </c>
      <c r="M45" s="296">
        <v>9</v>
      </c>
      <c r="N45" s="520">
        <v>0.1</v>
      </c>
      <c r="Q45" s="521"/>
      <c r="R45" s="521" t="s">
        <v>27</v>
      </c>
      <c r="S45" s="521">
        <v>1.84</v>
      </c>
      <c r="T45" s="521">
        <v>4</v>
      </c>
      <c r="U45" s="521">
        <v>6.3</v>
      </c>
      <c r="V45" s="521">
        <v>13.6</v>
      </c>
    </row>
    <row r="46" spans="2:22" ht="23.25" customHeight="1" thickBot="1">
      <c r="B46" s="513"/>
      <c r="Q46" s="521"/>
      <c r="R46" s="521" t="s">
        <v>26</v>
      </c>
      <c r="S46" s="521">
        <v>1.94</v>
      </c>
      <c r="T46" s="521">
        <v>4.5</v>
      </c>
      <c r="U46" s="521">
        <v>6.7</v>
      </c>
      <c r="V46" s="521">
        <v>14.3</v>
      </c>
    </row>
    <row r="47" spans="2:22" ht="23.25" customHeight="1">
      <c r="B47" s="765" t="s">
        <v>431</v>
      </c>
      <c r="C47" s="200" t="s">
        <v>731</v>
      </c>
      <c r="D47" s="50"/>
      <c r="E47" s="177">
        <v>62</v>
      </c>
      <c r="F47" s="177">
        <v>53</v>
      </c>
      <c r="G47" s="177">
        <v>46</v>
      </c>
      <c r="H47" s="201">
        <v>39</v>
      </c>
      <c r="I47" s="201">
        <v>32</v>
      </c>
      <c r="J47" s="201">
        <v>28</v>
      </c>
      <c r="K47" s="297">
        <v>25</v>
      </c>
      <c r="L47" s="297">
        <v>19</v>
      </c>
      <c r="M47" s="298">
        <v>16</v>
      </c>
    </row>
    <row r="48" spans="2:22" ht="23.25" customHeight="1" thickBot="1">
      <c r="B48" s="766"/>
      <c r="C48" s="203" t="s">
        <v>732</v>
      </c>
      <c r="D48" s="54"/>
      <c r="E48" s="186"/>
      <c r="F48" s="186"/>
      <c r="G48" s="186"/>
      <c r="H48" s="149">
        <v>40</v>
      </c>
      <c r="I48" s="75">
        <v>33</v>
      </c>
      <c r="J48" s="184">
        <v>29</v>
      </c>
      <c r="K48" s="299">
        <v>26</v>
      </c>
      <c r="L48" s="299">
        <v>20</v>
      </c>
      <c r="M48" s="300">
        <v>17</v>
      </c>
    </row>
    <row r="49" spans="2:26" ht="23.25" customHeight="1">
      <c r="B49" s="765" t="s">
        <v>436</v>
      </c>
      <c r="C49" s="200" t="s">
        <v>733</v>
      </c>
      <c r="D49" s="50"/>
      <c r="E49" s="161" t="s">
        <v>908</v>
      </c>
      <c r="F49" s="177">
        <v>56</v>
      </c>
      <c r="G49" s="177">
        <v>48</v>
      </c>
      <c r="H49" s="177">
        <v>42</v>
      </c>
      <c r="I49" s="177">
        <v>38</v>
      </c>
      <c r="J49" s="201">
        <v>32</v>
      </c>
      <c r="K49" s="297">
        <v>27</v>
      </c>
      <c r="L49" s="297">
        <v>23</v>
      </c>
      <c r="M49" s="180"/>
    </row>
    <row r="50" spans="2:26" ht="23.25" customHeight="1" thickBot="1">
      <c r="B50" s="766"/>
      <c r="C50" s="203" t="s">
        <v>735</v>
      </c>
      <c r="D50" s="54"/>
      <c r="E50" s="186"/>
      <c r="F50" s="186"/>
      <c r="G50" s="301">
        <v>52</v>
      </c>
      <c r="H50" s="301">
        <v>46</v>
      </c>
      <c r="I50" s="183">
        <v>39</v>
      </c>
      <c r="J50" s="184">
        <v>33</v>
      </c>
      <c r="K50" s="299">
        <v>28</v>
      </c>
      <c r="L50" s="299">
        <v>24</v>
      </c>
      <c r="M50" s="302">
        <v>20</v>
      </c>
    </row>
    <row r="51" spans="2:26" ht="23.25" customHeight="1" thickBot="1">
      <c r="B51" s="765" t="s">
        <v>441</v>
      </c>
      <c r="C51" s="200" t="s">
        <v>736</v>
      </c>
      <c r="D51" s="50"/>
      <c r="E51" s="177">
        <v>61</v>
      </c>
      <c r="F51" s="177">
        <v>52</v>
      </c>
      <c r="G51" s="177">
        <v>46</v>
      </c>
      <c r="H51" s="201">
        <v>39</v>
      </c>
      <c r="I51" s="201">
        <v>32</v>
      </c>
      <c r="J51" s="201">
        <v>25</v>
      </c>
      <c r="K51" s="297">
        <v>22</v>
      </c>
      <c r="L51" s="297">
        <v>19</v>
      </c>
      <c r="M51" s="298">
        <v>16</v>
      </c>
      <c r="Q51" s="521"/>
      <c r="R51" s="521"/>
      <c r="S51" s="783" t="s">
        <v>910</v>
      </c>
      <c r="T51" s="784"/>
      <c r="U51" s="783" t="s">
        <v>911</v>
      </c>
      <c r="V51" s="784"/>
      <c r="W51" s="783" t="s">
        <v>912</v>
      </c>
      <c r="X51" s="784"/>
      <c r="Y51" s="783" t="s">
        <v>814</v>
      </c>
      <c r="Z51" s="784"/>
    </row>
    <row r="52" spans="2:26" ht="23.25" customHeight="1" thickBot="1">
      <c r="B52" s="761"/>
      <c r="C52" s="303" t="s">
        <v>737</v>
      </c>
      <c r="D52" s="304"/>
      <c r="E52" s="305"/>
      <c r="F52" s="305"/>
      <c r="G52" s="306">
        <v>49</v>
      </c>
      <c r="H52" s="201">
        <v>42</v>
      </c>
      <c r="I52" s="201">
        <v>35</v>
      </c>
      <c r="J52" s="201">
        <v>28</v>
      </c>
      <c r="K52" s="297">
        <v>21</v>
      </c>
      <c r="L52" s="297">
        <v>19</v>
      </c>
      <c r="M52" s="298">
        <v>16</v>
      </c>
      <c r="Q52" s="521"/>
      <c r="R52" s="521" t="s">
        <v>813</v>
      </c>
      <c r="S52" s="521">
        <v>0.1</v>
      </c>
      <c r="T52" s="521">
        <v>0.1</v>
      </c>
      <c r="U52" s="521">
        <v>0.1</v>
      </c>
      <c r="V52" s="521">
        <v>0.1</v>
      </c>
      <c r="W52" s="521">
        <v>0.1</v>
      </c>
      <c r="X52" s="521">
        <v>0.1</v>
      </c>
      <c r="Y52" s="521">
        <v>0.1</v>
      </c>
      <c r="Z52" s="521">
        <v>0.1</v>
      </c>
    </row>
    <row r="53" spans="2:26" ht="23.25" customHeight="1" thickBot="1">
      <c r="B53" s="766"/>
      <c r="C53" s="203" t="s">
        <v>738</v>
      </c>
      <c r="D53" s="54"/>
      <c r="E53" s="186"/>
      <c r="F53" s="186"/>
      <c r="G53" s="186"/>
      <c r="H53" s="201">
        <v>40</v>
      </c>
      <c r="I53" s="201">
        <v>33</v>
      </c>
      <c r="J53" s="201">
        <v>26</v>
      </c>
      <c r="K53" s="297">
        <v>23</v>
      </c>
      <c r="L53" s="297">
        <v>20</v>
      </c>
      <c r="M53" s="298">
        <v>17</v>
      </c>
      <c r="Q53" s="521"/>
      <c r="R53" s="521" t="s">
        <v>813</v>
      </c>
      <c r="S53" s="521">
        <v>17</v>
      </c>
      <c r="T53" s="521">
        <v>16</v>
      </c>
      <c r="U53" s="521">
        <v>20</v>
      </c>
      <c r="V53" s="521">
        <v>0.1</v>
      </c>
      <c r="W53" s="521">
        <v>16</v>
      </c>
      <c r="X53" s="521">
        <v>16</v>
      </c>
      <c r="Y53" s="521">
        <v>6</v>
      </c>
      <c r="Z53" s="521">
        <v>0.1</v>
      </c>
    </row>
    <row r="54" spans="2:26" ht="23.25" customHeight="1">
      <c r="B54" s="760" t="s">
        <v>449</v>
      </c>
      <c r="C54" s="200" t="s">
        <v>741</v>
      </c>
      <c r="D54" s="50"/>
      <c r="E54" s="161" t="s">
        <v>742</v>
      </c>
      <c r="F54" s="177">
        <v>15.8</v>
      </c>
      <c r="G54" s="177">
        <v>14</v>
      </c>
      <c r="H54" s="177">
        <v>12</v>
      </c>
      <c r="I54" s="177">
        <v>10</v>
      </c>
      <c r="J54" s="201">
        <v>8.5</v>
      </c>
      <c r="K54" s="201">
        <v>7.5</v>
      </c>
      <c r="L54" s="201">
        <v>6.5</v>
      </c>
      <c r="M54" s="180"/>
      <c r="Q54" s="521"/>
      <c r="R54" s="521" t="s">
        <v>812</v>
      </c>
      <c r="S54" s="521">
        <v>20</v>
      </c>
      <c r="T54" s="521">
        <v>19</v>
      </c>
      <c r="U54" s="521">
        <v>24</v>
      </c>
      <c r="V54" s="521">
        <v>23</v>
      </c>
      <c r="W54" s="521">
        <v>19</v>
      </c>
      <c r="X54" s="521">
        <v>19</v>
      </c>
      <c r="Y54" s="521">
        <v>7</v>
      </c>
      <c r="Z54" s="521">
        <v>6.5</v>
      </c>
    </row>
    <row r="55" spans="2:26" ht="23.25" customHeight="1" thickBot="1">
      <c r="B55" s="762"/>
      <c r="C55" s="203" t="s">
        <v>743</v>
      </c>
      <c r="D55" s="54"/>
      <c r="E55" s="186"/>
      <c r="F55" s="186"/>
      <c r="G55" s="301">
        <v>14.8</v>
      </c>
      <c r="H55" s="309">
        <v>12.8</v>
      </c>
      <c r="I55" s="309">
        <v>10.8</v>
      </c>
      <c r="J55" s="310">
        <v>9</v>
      </c>
      <c r="K55" s="310">
        <v>8</v>
      </c>
      <c r="L55" s="310">
        <v>7</v>
      </c>
      <c r="M55" s="302">
        <v>6</v>
      </c>
      <c r="Q55" s="521"/>
      <c r="R55" s="521" t="s">
        <v>811</v>
      </c>
      <c r="S55" s="521">
        <v>26</v>
      </c>
      <c r="T55" s="521">
        <v>25</v>
      </c>
      <c r="U55" s="521">
        <v>28</v>
      </c>
      <c r="V55" s="521">
        <v>27</v>
      </c>
      <c r="W55" s="521">
        <v>21</v>
      </c>
      <c r="X55" s="521">
        <v>22</v>
      </c>
      <c r="Y55" s="521">
        <v>8</v>
      </c>
      <c r="Z55" s="521">
        <v>7.5</v>
      </c>
    </row>
    <row r="56" spans="2:26" ht="23.25" customHeight="1" thickBot="1">
      <c r="B56" s="513"/>
      <c r="Q56" s="521"/>
      <c r="R56" s="521">
        <v>3</v>
      </c>
      <c r="S56" s="521">
        <v>29</v>
      </c>
      <c r="T56" s="521">
        <v>28</v>
      </c>
      <c r="U56" s="521">
        <v>33</v>
      </c>
      <c r="V56" s="521">
        <v>32</v>
      </c>
      <c r="W56" s="521">
        <v>28</v>
      </c>
      <c r="X56" s="521">
        <v>25</v>
      </c>
      <c r="Y56" s="521">
        <v>9</v>
      </c>
      <c r="Z56" s="521">
        <v>8.5</v>
      </c>
    </row>
    <row r="57" spans="2:26" ht="23.25" customHeight="1">
      <c r="B57" s="760" t="s">
        <v>623</v>
      </c>
      <c r="C57" s="49" t="s">
        <v>40</v>
      </c>
      <c r="D57" s="50"/>
      <c r="E57" s="51"/>
      <c r="F57" s="51"/>
      <c r="G57" s="58">
        <v>48.2</v>
      </c>
      <c r="H57" s="58">
        <v>51</v>
      </c>
      <c r="I57" s="58">
        <v>54.4</v>
      </c>
      <c r="J57" s="59">
        <v>58.4</v>
      </c>
      <c r="K57" s="68" t="s">
        <v>624</v>
      </c>
      <c r="L57" s="68" t="s">
        <v>625</v>
      </c>
      <c r="M57" s="69" t="s">
        <v>626</v>
      </c>
      <c r="Q57" s="521"/>
      <c r="R57" s="521">
        <v>2</v>
      </c>
      <c r="S57" s="521">
        <v>33</v>
      </c>
      <c r="T57" s="521">
        <v>32</v>
      </c>
      <c r="U57" s="521">
        <v>39</v>
      </c>
      <c r="V57" s="521">
        <v>38</v>
      </c>
      <c r="W57" s="521">
        <v>35</v>
      </c>
      <c r="X57" s="521">
        <v>32</v>
      </c>
      <c r="Y57" s="521">
        <v>10.8</v>
      </c>
      <c r="Z57" s="521">
        <v>10</v>
      </c>
    </row>
    <row r="58" spans="2:26" ht="23.25" customHeight="1" thickBot="1">
      <c r="B58" s="767"/>
      <c r="C58" s="53" t="s">
        <v>41</v>
      </c>
      <c r="D58" s="54"/>
      <c r="E58" s="75">
        <v>43.25</v>
      </c>
      <c r="F58" s="75">
        <v>45.24</v>
      </c>
      <c r="G58" s="75">
        <v>48.35</v>
      </c>
      <c r="H58" s="55">
        <v>51.15</v>
      </c>
      <c r="I58" s="55">
        <v>54.55</v>
      </c>
      <c r="J58" s="55">
        <v>58.55</v>
      </c>
      <c r="K58" s="76" t="s">
        <v>627</v>
      </c>
      <c r="L58" s="76" t="s">
        <v>628</v>
      </c>
      <c r="M58" s="77" t="s">
        <v>629</v>
      </c>
      <c r="Q58" s="521"/>
      <c r="R58" s="521">
        <v>1</v>
      </c>
      <c r="S58" s="521">
        <v>40</v>
      </c>
      <c r="T58" s="521">
        <v>39</v>
      </c>
      <c r="U58" s="521">
        <v>46</v>
      </c>
      <c r="V58" s="521">
        <v>42</v>
      </c>
      <c r="W58" s="521">
        <v>42</v>
      </c>
      <c r="X58" s="521">
        <v>39</v>
      </c>
      <c r="Y58" s="521">
        <v>12.8</v>
      </c>
      <c r="Z58" s="521">
        <v>12</v>
      </c>
    </row>
    <row r="59" spans="2:26" ht="23.25" customHeight="1" thickBot="1">
      <c r="B59" s="513"/>
      <c r="Q59" s="521"/>
      <c r="R59" s="521" t="s">
        <v>28</v>
      </c>
      <c r="S59" s="521"/>
      <c r="T59" s="521">
        <v>46</v>
      </c>
      <c r="U59" s="521">
        <v>52</v>
      </c>
      <c r="V59" s="521">
        <v>48</v>
      </c>
      <c r="W59" s="521">
        <v>49</v>
      </c>
      <c r="X59" s="521">
        <v>46</v>
      </c>
      <c r="Y59" s="521">
        <v>14.8</v>
      </c>
      <c r="Z59" s="521">
        <v>14</v>
      </c>
    </row>
    <row r="60" spans="2:26" ht="33.75" customHeight="1">
      <c r="B60" s="760" t="s">
        <v>638</v>
      </c>
      <c r="C60" s="72" t="s">
        <v>178</v>
      </c>
      <c r="D60" s="50"/>
      <c r="E60" s="68" t="s">
        <v>639</v>
      </c>
      <c r="F60" s="68" t="s">
        <v>640</v>
      </c>
      <c r="G60" s="68" t="s">
        <v>641</v>
      </c>
      <c r="H60" s="68" t="s">
        <v>642</v>
      </c>
      <c r="I60" s="68" t="s">
        <v>284</v>
      </c>
      <c r="J60" s="68" t="s">
        <v>285</v>
      </c>
      <c r="K60" s="68" t="s">
        <v>643</v>
      </c>
      <c r="L60" s="68" t="s">
        <v>644</v>
      </c>
      <c r="M60" s="69" t="s">
        <v>645</v>
      </c>
      <c r="Q60" s="521"/>
      <c r="R60" s="521" t="s">
        <v>27</v>
      </c>
      <c r="S60" s="521"/>
      <c r="T60" s="521">
        <v>53</v>
      </c>
      <c r="U60" s="521"/>
      <c r="V60" s="521">
        <v>56</v>
      </c>
      <c r="W60" s="521"/>
      <c r="X60" s="521">
        <v>52</v>
      </c>
      <c r="Y60" s="521"/>
      <c r="Z60" s="521">
        <v>15.8</v>
      </c>
    </row>
    <row r="61" spans="2:26" ht="28.5" customHeight="1">
      <c r="B61" s="761"/>
      <c r="C61" s="256" t="s">
        <v>138</v>
      </c>
      <c r="D61" s="74"/>
      <c r="E61" s="94" t="s">
        <v>646</v>
      </c>
      <c r="F61" s="94" t="s">
        <v>647</v>
      </c>
      <c r="G61" s="94" t="s">
        <v>648</v>
      </c>
      <c r="H61" s="94" t="s">
        <v>649</v>
      </c>
      <c r="I61" s="94" t="s">
        <v>293</v>
      </c>
      <c r="J61" s="94" t="s">
        <v>294</v>
      </c>
      <c r="K61" s="94" t="s">
        <v>650</v>
      </c>
      <c r="L61" s="94" t="s">
        <v>651</v>
      </c>
      <c r="M61" s="95" t="s">
        <v>652</v>
      </c>
      <c r="Q61" s="521"/>
      <c r="R61" s="521" t="s">
        <v>26</v>
      </c>
      <c r="S61" s="521"/>
      <c r="T61" s="521">
        <v>62</v>
      </c>
      <c r="U61" s="521"/>
      <c r="V61" s="521">
        <v>68</v>
      </c>
      <c r="W61" s="521"/>
      <c r="X61" s="521">
        <v>61</v>
      </c>
      <c r="Y61" s="521"/>
      <c r="Z61" s="521">
        <v>18.600000000000001</v>
      </c>
    </row>
    <row r="62" spans="2:26" ht="23.25" customHeight="1">
      <c r="B62" s="761"/>
      <c r="C62" s="72" t="s">
        <v>197</v>
      </c>
      <c r="D62" s="62"/>
      <c r="E62" s="83" t="s">
        <v>653</v>
      </c>
      <c r="F62" s="70" t="s">
        <v>654</v>
      </c>
      <c r="G62" s="70" t="s">
        <v>655</v>
      </c>
      <c r="H62" s="70" t="s">
        <v>656</v>
      </c>
      <c r="I62" s="70" t="s">
        <v>301</v>
      </c>
      <c r="J62" s="70" t="s">
        <v>302</v>
      </c>
      <c r="K62" s="70" t="s">
        <v>657</v>
      </c>
      <c r="L62" s="70" t="s">
        <v>136</v>
      </c>
      <c r="M62" s="71" t="s">
        <v>658</v>
      </c>
      <c r="S62" s="339">
        <v>0.75</v>
      </c>
      <c r="T62" s="339">
        <v>1</v>
      </c>
      <c r="U62" s="339">
        <v>3</v>
      </c>
      <c r="V62" s="339">
        <v>4</v>
      </c>
      <c r="W62" s="339">
        <v>500</v>
      </c>
      <c r="X62" s="339">
        <v>600</v>
      </c>
      <c r="Y62" s="339">
        <v>3</v>
      </c>
      <c r="Z62" s="339">
        <v>4</v>
      </c>
    </row>
    <row r="63" spans="2:26" ht="23.25" customHeight="1" thickBot="1">
      <c r="B63" s="762"/>
      <c r="C63" s="253" t="s">
        <v>61</v>
      </c>
      <c r="D63" s="89"/>
      <c r="E63" s="89" t="s">
        <v>659</v>
      </c>
      <c r="F63" s="89" t="s">
        <v>660</v>
      </c>
      <c r="G63" s="89" t="s">
        <v>661</v>
      </c>
      <c r="H63" s="89" t="s">
        <v>662</v>
      </c>
      <c r="I63" s="89" t="s">
        <v>310</v>
      </c>
      <c r="J63" s="89" t="s">
        <v>311</v>
      </c>
      <c r="K63" s="89" t="s">
        <v>663</v>
      </c>
      <c r="L63" s="89" t="s">
        <v>664</v>
      </c>
      <c r="M63" s="91" t="s">
        <v>665</v>
      </c>
    </row>
  </sheetData>
  <mergeCells count="24">
    <mergeCell ref="S51:T51"/>
    <mergeCell ref="U51:V51"/>
    <mergeCell ref="W51:X51"/>
    <mergeCell ref="Y51:Z51"/>
    <mergeCell ref="B36:B37"/>
    <mergeCell ref="B47:B48"/>
    <mergeCell ref="A8:M8"/>
    <mergeCell ref="A1:M1"/>
    <mergeCell ref="A3:M3"/>
    <mergeCell ref="A4:M4"/>
    <mergeCell ref="A5:A6"/>
    <mergeCell ref="B5:B6"/>
    <mergeCell ref="C5:C6"/>
    <mergeCell ref="B16:B17"/>
    <mergeCell ref="B10:B11"/>
    <mergeCell ref="B13:B14"/>
    <mergeCell ref="B19:B20"/>
    <mergeCell ref="B22:B23"/>
    <mergeCell ref="B60:B63"/>
    <mergeCell ref="B30:B34"/>
    <mergeCell ref="B49:B50"/>
    <mergeCell ref="B51:B53"/>
    <mergeCell ref="B54:B55"/>
    <mergeCell ref="B57:B5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73"/>
  <sheetViews>
    <sheetView view="pageBreakPreview" topLeftCell="A10" zoomScale="90" zoomScaleNormal="90" zoomScaleSheetLayoutView="90" workbookViewId="0">
      <selection activeCell="E29" sqref="E29:M29"/>
    </sheetView>
  </sheetViews>
  <sheetFormatPr defaultColWidth="11.28515625" defaultRowHeight="18.75"/>
  <cols>
    <col min="1" max="1" width="5.7109375" style="215" customWidth="1"/>
    <col min="2" max="2" width="30.28515625" style="319" customWidth="1"/>
    <col min="3" max="3" width="28" style="319" customWidth="1"/>
    <col min="4" max="4" width="12.28515625" style="33" customWidth="1"/>
    <col min="5" max="5" width="13" style="33" customWidth="1"/>
    <col min="6" max="6" width="12" style="33" customWidth="1"/>
    <col min="7" max="7" width="13" style="33" customWidth="1"/>
    <col min="8" max="8" width="12.85546875" style="33" customWidth="1"/>
    <col min="9" max="9" width="13.140625" style="33" customWidth="1"/>
    <col min="10" max="10" width="13.28515625" style="33" customWidth="1"/>
    <col min="11" max="11" width="13.140625" style="33" customWidth="1"/>
    <col min="12" max="12" width="13.28515625" style="33" customWidth="1"/>
    <col min="13" max="13" width="13.5703125" style="33" customWidth="1"/>
    <col min="14" max="14" width="19.5703125" style="33" customWidth="1"/>
    <col min="15" max="15" width="13.5703125" style="33" customWidth="1"/>
    <col min="16" max="16" width="12.5703125" style="33" customWidth="1"/>
    <col min="17" max="17" width="0.140625" style="33" customWidth="1"/>
    <col min="18" max="18" width="14.28515625" style="33" customWidth="1"/>
    <col min="19" max="19" width="11.28515625" style="33" hidden="1" customWidth="1"/>
    <col min="20" max="20" width="15.42578125" style="33" customWidth="1"/>
    <col min="21" max="21" width="0.140625" style="33" customWidth="1"/>
    <col min="22" max="22" width="13.85546875" style="33" customWidth="1"/>
    <col min="23" max="23" width="0.28515625" style="33" customWidth="1"/>
    <col min="24" max="24" width="17.140625" style="33" customWidth="1"/>
    <col min="25" max="25" width="0.140625" style="33" customWidth="1"/>
    <col min="26" max="26" width="14.7109375" style="33" customWidth="1"/>
    <col min="27" max="27" width="1" style="33" customWidth="1"/>
    <col min="28" max="28" width="16" style="33" customWidth="1"/>
    <col min="29" max="29" width="0.140625" style="33" customWidth="1"/>
    <col min="30" max="30" width="18.28515625" style="33" customWidth="1"/>
    <col min="31" max="31" width="0.28515625" style="33" customWidth="1"/>
    <col min="32" max="32" width="19.28515625" style="33" customWidth="1"/>
    <col min="33" max="33" width="0.5703125" style="33" customWidth="1"/>
    <col min="34" max="256" width="11.28515625" style="33"/>
    <col min="257" max="257" width="5.7109375" style="33" customWidth="1"/>
    <col min="258" max="258" width="30.28515625" style="33" customWidth="1"/>
    <col min="259" max="259" width="28" style="33" customWidth="1"/>
    <col min="260" max="260" width="12.28515625" style="33" customWidth="1"/>
    <col min="261" max="261" width="13" style="33" customWidth="1"/>
    <col min="262" max="262" width="12" style="33" customWidth="1"/>
    <col min="263" max="263" width="13" style="33" customWidth="1"/>
    <col min="264" max="264" width="12.85546875" style="33" customWidth="1"/>
    <col min="265" max="265" width="13.140625" style="33" customWidth="1"/>
    <col min="266" max="266" width="13.28515625" style="33" customWidth="1"/>
    <col min="267" max="267" width="13.140625" style="33" customWidth="1"/>
    <col min="268" max="268" width="13.28515625" style="33" customWidth="1"/>
    <col min="269" max="269" width="13.5703125" style="33" customWidth="1"/>
    <col min="270" max="270" width="19.5703125" style="33" customWidth="1"/>
    <col min="271" max="271" width="13.5703125" style="33" customWidth="1"/>
    <col min="272" max="272" width="12.5703125" style="33" customWidth="1"/>
    <col min="273" max="273" width="0.140625" style="33" customWidth="1"/>
    <col min="274" max="274" width="14.28515625" style="33" customWidth="1"/>
    <col min="275" max="275" width="0" style="33" hidden="1" customWidth="1"/>
    <col min="276" max="276" width="15.42578125" style="33" customWidth="1"/>
    <col min="277" max="277" width="0.140625" style="33" customWidth="1"/>
    <col min="278" max="278" width="13.85546875" style="33" customWidth="1"/>
    <col min="279" max="279" width="0.28515625" style="33" customWidth="1"/>
    <col min="280" max="280" width="17.140625" style="33" customWidth="1"/>
    <col min="281" max="281" width="0.140625" style="33" customWidth="1"/>
    <col min="282" max="282" width="14.7109375" style="33" customWidth="1"/>
    <col min="283" max="283" width="1" style="33" customWidth="1"/>
    <col min="284" max="284" width="16" style="33" customWidth="1"/>
    <col min="285" max="285" width="0.140625" style="33" customWidth="1"/>
    <col min="286" max="286" width="18.28515625" style="33" customWidth="1"/>
    <col min="287" max="287" width="0.28515625" style="33" customWidth="1"/>
    <col min="288" max="288" width="19.28515625" style="33" customWidth="1"/>
    <col min="289" max="289" width="0.5703125" style="33" customWidth="1"/>
    <col min="290" max="512" width="11.28515625" style="33"/>
    <col min="513" max="513" width="5.7109375" style="33" customWidth="1"/>
    <col min="514" max="514" width="30.28515625" style="33" customWidth="1"/>
    <col min="515" max="515" width="28" style="33" customWidth="1"/>
    <col min="516" max="516" width="12.28515625" style="33" customWidth="1"/>
    <col min="517" max="517" width="13" style="33" customWidth="1"/>
    <col min="518" max="518" width="12" style="33" customWidth="1"/>
    <col min="519" max="519" width="13" style="33" customWidth="1"/>
    <col min="520" max="520" width="12.85546875" style="33" customWidth="1"/>
    <col min="521" max="521" width="13.140625" style="33" customWidth="1"/>
    <col min="522" max="522" width="13.28515625" style="33" customWidth="1"/>
    <col min="523" max="523" width="13.140625" style="33" customWidth="1"/>
    <col min="524" max="524" width="13.28515625" style="33" customWidth="1"/>
    <col min="525" max="525" width="13.5703125" style="33" customWidth="1"/>
    <col min="526" max="526" width="19.5703125" style="33" customWidth="1"/>
    <col min="527" max="527" width="13.5703125" style="33" customWidth="1"/>
    <col min="528" max="528" width="12.5703125" style="33" customWidth="1"/>
    <col min="529" max="529" width="0.140625" style="33" customWidth="1"/>
    <col min="530" max="530" width="14.28515625" style="33" customWidth="1"/>
    <col min="531" max="531" width="0" style="33" hidden="1" customWidth="1"/>
    <col min="532" max="532" width="15.42578125" style="33" customWidth="1"/>
    <col min="533" max="533" width="0.140625" style="33" customWidth="1"/>
    <col min="534" max="534" width="13.85546875" style="33" customWidth="1"/>
    <col min="535" max="535" width="0.28515625" style="33" customWidth="1"/>
    <col min="536" max="536" width="17.140625" style="33" customWidth="1"/>
    <col min="537" max="537" width="0.140625" style="33" customWidth="1"/>
    <col min="538" max="538" width="14.7109375" style="33" customWidth="1"/>
    <col min="539" max="539" width="1" style="33" customWidth="1"/>
    <col min="540" max="540" width="16" style="33" customWidth="1"/>
    <col min="541" max="541" width="0.140625" style="33" customWidth="1"/>
    <col min="542" max="542" width="18.28515625" style="33" customWidth="1"/>
    <col min="543" max="543" width="0.28515625" style="33" customWidth="1"/>
    <col min="544" max="544" width="19.28515625" style="33" customWidth="1"/>
    <col min="545" max="545" width="0.5703125" style="33" customWidth="1"/>
    <col min="546" max="768" width="11.28515625" style="33"/>
    <col min="769" max="769" width="5.7109375" style="33" customWidth="1"/>
    <col min="770" max="770" width="30.28515625" style="33" customWidth="1"/>
    <col min="771" max="771" width="28" style="33" customWidth="1"/>
    <col min="772" max="772" width="12.28515625" style="33" customWidth="1"/>
    <col min="773" max="773" width="13" style="33" customWidth="1"/>
    <col min="774" max="774" width="12" style="33" customWidth="1"/>
    <col min="775" max="775" width="13" style="33" customWidth="1"/>
    <col min="776" max="776" width="12.85546875" style="33" customWidth="1"/>
    <col min="777" max="777" width="13.140625" style="33" customWidth="1"/>
    <col min="778" max="778" width="13.28515625" style="33" customWidth="1"/>
    <col min="779" max="779" width="13.140625" style="33" customWidth="1"/>
    <col min="780" max="780" width="13.28515625" style="33" customWidth="1"/>
    <col min="781" max="781" width="13.5703125" style="33" customWidth="1"/>
    <col min="782" max="782" width="19.5703125" style="33" customWidth="1"/>
    <col min="783" max="783" width="13.5703125" style="33" customWidth="1"/>
    <col min="784" max="784" width="12.5703125" style="33" customWidth="1"/>
    <col min="785" max="785" width="0.140625" style="33" customWidth="1"/>
    <col min="786" max="786" width="14.28515625" style="33" customWidth="1"/>
    <col min="787" max="787" width="0" style="33" hidden="1" customWidth="1"/>
    <col min="788" max="788" width="15.42578125" style="33" customWidth="1"/>
    <col min="789" max="789" width="0.140625" style="33" customWidth="1"/>
    <col min="790" max="790" width="13.85546875" style="33" customWidth="1"/>
    <col min="791" max="791" width="0.28515625" style="33" customWidth="1"/>
    <col min="792" max="792" width="17.140625" style="33" customWidth="1"/>
    <col min="793" max="793" width="0.140625" style="33" customWidth="1"/>
    <col min="794" max="794" width="14.7109375" style="33" customWidth="1"/>
    <col min="795" max="795" width="1" style="33" customWidth="1"/>
    <col min="796" max="796" width="16" style="33" customWidth="1"/>
    <col min="797" max="797" width="0.140625" style="33" customWidth="1"/>
    <col min="798" max="798" width="18.28515625" style="33" customWidth="1"/>
    <col min="799" max="799" width="0.28515625" style="33" customWidth="1"/>
    <col min="800" max="800" width="19.28515625" style="33" customWidth="1"/>
    <col min="801" max="801" width="0.5703125" style="33" customWidth="1"/>
    <col min="802" max="1024" width="11.28515625" style="33"/>
    <col min="1025" max="1025" width="5.7109375" style="33" customWidth="1"/>
    <col min="1026" max="1026" width="30.28515625" style="33" customWidth="1"/>
    <col min="1027" max="1027" width="28" style="33" customWidth="1"/>
    <col min="1028" max="1028" width="12.28515625" style="33" customWidth="1"/>
    <col min="1029" max="1029" width="13" style="33" customWidth="1"/>
    <col min="1030" max="1030" width="12" style="33" customWidth="1"/>
    <col min="1031" max="1031" width="13" style="33" customWidth="1"/>
    <col min="1032" max="1032" width="12.85546875" style="33" customWidth="1"/>
    <col min="1033" max="1033" width="13.140625" style="33" customWidth="1"/>
    <col min="1034" max="1034" width="13.28515625" style="33" customWidth="1"/>
    <col min="1035" max="1035" width="13.140625" style="33" customWidth="1"/>
    <col min="1036" max="1036" width="13.28515625" style="33" customWidth="1"/>
    <col min="1037" max="1037" width="13.5703125" style="33" customWidth="1"/>
    <col min="1038" max="1038" width="19.5703125" style="33" customWidth="1"/>
    <col min="1039" max="1039" width="13.5703125" style="33" customWidth="1"/>
    <col min="1040" max="1040" width="12.5703125" style="33" customWidth="1"/>
    <col min="1041" max="1041" width="0.140625" style="33" customWidth="1"/>
    <col min="1042" max="1042" width="14.28515625" style="33" customWidth="1"/>
    <col min="1043" max="1043" width="0" style="33" hidden="1" customWidth="1"/>
    <col min="1044" max="1044" width="15.42578125" style="33" customWidth="1"/>
    <col min="1045" max="1045" width="0.140625" style="33" customWidth="1"/>
    <col min="1046" max="1046" width="13.85546875" style="33" customWidth="1"/>
    <col min="1047" max="1047" width="0.28515625" style="33" customWidth="1"/>
    <col min="1048" max="1048" width="17.140625" style="33" customWidth="1"/>
    <col min="1049" max="1049" width="0.140625" style="33" customWidth="1"/>
    <col min="1050" max="1050" width="14.7109375" style="33" customWidth="1"/>
    <col min="1051" max="1051" width="1" style="33" customWidth="1"/>
    <col min="1052" max="1052" width="16" style="33" customWidth="1"/>
    <col min="1053" max="1053" width="0.140625" style="33" customWidth="1"/>
    <col min="1054" max="1054" width="18.28515625" style="33" customWidth="1"/>
    <col min="1055" max="1055" width="0.28515625" style="33" customWidth="1"/>
    <col min="1056" max="1056" width="19.28515625" style="33" customWidth="1"/>
    <col min="1057" max="1057" width="0.5703125" style="33" customWidth="1"/>
    <col min="1058" max="1280" width="11.28515625" style="33"/>
    <col min="1281" max="1281" width="5.7109375" style="33" customWidth="1"/>
    <col min="1282" max="1282" width="30.28515625" style="33" customWidth="1"/>
    <col min="1283" max="1283" width="28" style="33" customWidth="1"/>
    <col min="1284" max="1284" width="12.28515625" style="33" customWidth="1"/>
    <col min="1285" max="1285" width="13" style="33" customWidth="1"/>
    <col min="1286" max="1286" width="12" style="33" customWidth="1"/>
    <col min="1287" max="1287" width="13" style="33" customWidth="1"/>
    <col min="1288" max="1288" width="12.85546875" style="33" customWidth="1"/>
    <col min="1289" max="1289" width="13.140625" style="33" customWidth="1"/>
    <col min="1290" max="1290" width="13.28515625" style="33" customWidth="1"/>
    <col min="1291" max="1291" width="13.140625" style="33" customWidth="1"/>
    <col min="1292" max="1292" width="13.28515625" style="33" customWidth="1"/>
    <col min="1293" max="1293" width="13.5703125" style="33" customWidth="1"/>
    <col min="1294" max="1294" width="19.5703125" style="33" customWidth="1"/>
    <col min="1295" max="1295" width="13.5703125" style="33" customWidth="1"/>
    <col min="1296" max="1296" width="12.5703125" style="33" customWidth="1"/>
    <col min="1297" max="1297" width="0.140625" style="33" customWidth="1"/>
    <col min="1298" max="1298" width="14.28515625" style="33" customWidth="1"/>
    <col min="1299" max="1299" width="0" style="33" hidden="1" customWidth="1"/>
    <col min="1300" max="1300" width="15.42578125" style="33" customWidth="1"/>
    <col min="1301" max="1301" width="0.140625" style="33" customWidth="1"/>
    <col min="1302" max="1302" width="13.85546875" style="33" customWidth="1"/>
    <col min="1303" max="1303" width="0.28515625" style="33" customWidth="1"/>
    <col min="1304" max="1304" width="17.140625" style="33" customWidth="1"/>
    <col min="1305" max="1305" width="0.140625" style="33" customWidth="1"/>
    <col min="1306" max="1306" width="14.7109375" style="33" customWidth="1"/>
    <col min="1307" max="1307" width="1" style="33" customWidth="1"/>
    <col min="1308" max="1308" width="16" style="33" customWidth="1"/>
    <col min="1309" max="1309" width="0.140625" style="33" customWidth="1"/>
    <col min="1310" max="1310" width="18.28515625" style="33" customWidth="1"/>
    <col min="1311" max="1311" width="0.28515625" style="33" customWidth="1"/>
    <col min="1312" max="1312" width="19.28515625" style="33" customWidth="1"/>
    <col min="1313" max="1313" width="0.5703125" style="33" customWidth="1"/>
    <col min="1314" max="1536" width="11.28515625" style="33"/>
    <col min="1537" max="1537" width="5.7109375" style="33" customWidth="1"/>
    <col min="1538" max="1538" width="30.28515625" style="33" customWidth="1"/>
    <col min="1539" max="1539" width="28" style="33" customWidth="1"/>
    <col min="1540" max="1540" width="12.28515625" style="33" customWidth="1"/>
    <col min="1541" max="1541" width="13" style="33" customWidth="1"/>
    <col min="1542" max="1542" width="12" style="33" customWidth="1"/>
    <col min="1543" max="1543" width="13" style="33" customWidth="1"/>
    <col min="1544" max="1544" width="12.85546875" style="33" customWidth="1"/>
    <col min="1545" max="1545" width="13.140625" style="33" customWidth="1"/>
    <col min="1546" max="1546" width="13.28515625" style="33" customWidth="1"/>
    <col min="1547" max="1547" width="13.140625" style="33" customWidth="1"/>
    <col min="1548" max="1548" width="13.28515625" style="33" customWidth="1"/>
    <col min="1549" max="1549" width="13.5703125" style="33" customWidth="1"/>
    <col min="1550" max="1550" width="19.5703125" style="33" customWidth="1"/>
    <col min="1551" max="1551" width="13.5703125" style="33" customWidth="1"/>
    <col min="1552" max="1552" width="12.5703125" style="33" customWidth="1"/>
    <col min="1553" max="1553" width="0.140625" style="33" customWidth="1"/>
    <col min="1554" max="1554" width="14.28515625" style="33" customWidth="1"/>
    <col min="1555" max="1555" width="0" style="33" hidden="1" customWidth="1"/>
    <col min="1556" max="1556" width="15.42578125" style="33" customWidth="1"/>
    <col min="1557" max="1557" width="0.140625" style="33" customWidth="1"/>
    <col min="1558" max="1558" width="13.85546875" style="33" customWidth="1"/>
    <col min="1559" max="1559" width="0.28515625" style="33" customWidth="1"/>
    <col min="1560" max="1560" width="17.140625" style="33" customWidth="1"/>
    <col min="1561" max="1561" width="0.140625" style="33" customWidth="1"/>
    <col min="1562" max="1562" width="14.7109375" style="33" customWidth="1"/>
    <col min="1563" max="1563" width="1" style="33" customWidth="1"/>
    <col min="1564" max="1564" width="16" style="33" customWidth="1"/>
    <col min="1565" max="1565" width="0.140625" style="33" customWidth="1"/>
    <col min="1566" max="1566" width="18.28515625" style="33" customWidth="1"/>
    <col min="1567" max="1567" width="0.28515625" style="33" customWidth="1"/>
    <col min="1568" max="1568" width="19.28515625" style="33" customWidth="1"/>
    <col min="1569" max="1569" width="0.5703125" style="33" customWidth="1"/>
    <col min="1570" max="1792" width="11.28515625" style="33"/>
    <col min="1793" max="1793" width="5.7109375" style="33" customWidth="1"/>
    <col min="1794" max="1794" width="30.28515625" style="33" customWidth="1"/>
    <col min="1795" max="1795" width="28" style="33" customWidth="1"/>
    <col min="1796" max="1796" width="12.28515625" style="33" customWidth="1"/>
    <col min="1797" max="1797" width="13" style="33" customWidth="1"/>
    <col min="1798" max="1798" width="12" style="33" customWidth="1"/>
    <col min="1799" max="1799" width="13" style="33" customWidth="1"/>
    <col min="1800" max="1800" width="12.85546875" style="33" customWidth="1"/>
    <col min="1801" max="1801" width="13.140625" style="33" customWidth="1"/>
    <col min="1802" max="1802" width="13.28515625" style="33" customWidth="1"/>
    <col min="1803" max="1803" width="13.140625" style="33" customWidth="1"/>
    <col min="1804" max="1804" width="13.28515625" style="33" customWidth="1"/>
    <col min="1805" max="1805" width="13.5703125" style="33" customWidth="1"/>
    <col min="1806" max="1806" width="19.5703125" style="33" customWidth="1"/>
    <col min="1807" max="1807" width="13.5703125" style="33" customWidth="1"/>
    <col min="1808" max="1808" width="12.5703125" style="33" customWidth="1"/>
    <col min="1809" max="1809" width="0.140625" style="33" customWidth="1"/>
    <col min="1810" max="1810" width="14.28515625" style="33" customWidth="1"/>
    <col min="1811" max="1811" width="0" style="33" hidden="1" customWidth="1"/>
    <col min="1812" max="1812" width="15.42578125" style="33" customWidth="1"/>
    <col min="1813" max="1813" width="0.140625" style="33" customWidth="1"/>
    <col min="1814" max="1814" width="13.85546875" style="33" customWidth="1"/>
    <col min="1815" max="1815" width="0.28515625" style="33" customWidth="1"/>
    <col min="1816" max="1816" width="17.140625" style="33" customWidth="1"/>
    <col min="1817" max="1817" width="0.140625" style="33" customWidth="1"/>
    <col min="1818" max="1818" width="14.7109375" style="33" customWidth="1"/>
    <col min="1819" max="1819" width="1" style="33" customWidth="1"/>
    <col min="1820" max="1820" width="16" style="33" customWidth="1"/>
    <col min="1821" max="1821" width="0.140625" style="33" customWidth="1"/>
    <col min="1822" max="1822" width="18.28515625" style="33" customWidth="1"/>
    <col min="1823" max="1823" width="0.28515625" style="33" customWidth="1"/>
    <col min="1824" max="1824" width="19.28515625" style="33" customWidth="1"/>
    <col min="1825" max="1825" width="0.5703125" style="33" customWidth="1"/>
    <col min="1826" max="2048" width="11.28515625" style="33"/>
    <col min="2049" max="2049" width="5.7109375" style="33" customWidth="1"/>
    <col min="2050" max="2050" width="30.28515625" style="33" customWidth="1"/>
    <col min="2051" max="2051" width="28" style="33" customWidth="1"/>
    <col min="2052" max="2052" width="12.28515625" style="33" customWidth="1"/>
    <col min="2053" max="2053" width="13" style="33" customWidth="1"/>
    <col min="2054" max="2054" width="12" style="33" customWidth="1"/>
    <col min="2055" max="2055" width="13" style="33" customWidth="1"/>
    <col min="2056" max="2056" width="12.85546875" style="33" customWidth="1"/>
    <col min="2057" max="2057" width="13.140625" style="33" customWidth="1"/>
    <col min="2058" max="2058" width="13.28515625" style="33" customWidth="1"/>
    <col min="2059" max="2059" width="13.140625" style="33" customWidth="1"/>
    <col min="2060" max="2060" width="13.28515625" style="33" customWidth="1"/>
    <col min="2061" max="2061" width="13.5703125" style="33" customWidth="1"/>
    <col min="2062" max="2062" width="19.5703125" style="33" customWidth="1"/>
    <col min="2063" max="2063" width="13.5703125" style="33" customWidth="1"/>
    <col min="2064" max="2064" width="12.5703125" style="33" customWidth="1"/>
    <col min="2065" max="2065" width="0.140625" style="33" customWidth="1"/>
    <col min="2066" max="2066" width="14.28515625" style="33" customWidth="1"/>
    <col min="2067" max="2067" width="0" style="33" hidden="1" customWidth="1"/>
    <col min="2068" max="2068" width="15.42578125" style="33" customWidth="1"/>
    <col min="2069" max="2069" width="0.140625" style="33" customWidth="1"/>
    <col min="2070" max="2070" width="13.85546875" style="33" customWidth="1"/>
    <col min="2071" max="2071" width="0.28515625" style="33" customWidth="1"/>
    <col min="2072" max="2072" width="17.140625" style="33" customWidth="1"/>
    <col min="2073" max="2073" width="0.140625" style="33" customWidth="1"/>
    <col min="2074" max="2074" width="14.7109375" style="33" customWidth="1"/>
    <col min="2075" max="2075" width="1" style="33" customWidth="1"/>
    <col min="2076" max="2076" width="16" style="33" customWidth="1"/>
    <col min="2077" max="2077" width="0.140625" style="33" customWidth="1"/>
    <col min="2078" max="2078" width="18.28515625" style="33" customWidth="1"/>
    <col min="2079" max="2079" width="0.28515625" style="33" customWidth="1"/>
    <col min="2080" max="2080" width="19.28515625" style="33" customWidth="1"/>
    <col min="2081" max="2081" width="0.5703125" style="33" customWidth="1"/>
    <col min="2082" max="2304" width="11.28515625" style="33"/>
    <col min="2305" max="2305" width="5.7109375" style="33" customWidth="1"/>
    <col min="2306" max="2306" width="30.28515625" style="33" customWidth="1"/>
    <col min="2307" max="2307" width="28" style="33" customWidth="1"/>
    <col min="2308" max="2308" width="12.28515625" style="33" customWidth="1"/>
    <col min="2309" max="2309" width="13" style="33" customWidth="1"/>
    <col min="2310" max="2310" width="12" style="33" customWidth="1"/>
    <col min="2311" max="2311" width="13" style="33" customWidth="1"/>
    <col min="2312" max="2312" width="12.85546875" style="33" customWidth="1"/>
    <col min="2313" max="2313" width="13.140625" style="33" customWidth="1"/>
    <col min="2314" max="2314" width="13.28515625" style="33" customWidth="1"/>
    <col min="2315" max="2315" width="13.140625" style="33" customWidth="1"/>
    <col min="2316" max="2316" width="13.28515625" style="33" customWidth="1"/>
    <col min="2317" max="2317" width="13.5703125" style="33" customWidth="1"/>
    <col min="2318" max="2318" width="19.5703125" style="33" customWidth="1"/>
    <col min="2319" max="2319" width="13.5703125" style="33" customWidth="1"/>
    <col min="2320" max="2320" width="12.5703125" style="33" customWidth="1"/>
    <col min="2321" max="2321" width="0.140625" style="33" customWidth="1"/>
    <col min="2322" max="2322" width="14.28515625" style="33" customWidth="1"/>
    <col min="2323" max="2323" width="0" style="33" hidden="1" customWidth="1"/>
    <col min="2324" max="2324" width="15.42578125" style="33" customWidth="1"/>
    <col min="2325" max="2325" width="0.140625" style="33" customWidth="1"/>
    <col min="2326" max="2326" width="13.85546875" style="33" customWidth="1"/>
    <col min="2327" max="2327" width="0.28515625" style="33" customWidth="1"/>
    <col min="2328" max="2328" width="17.140625" style="33" customWidth="1"/>
    <col min="2329" max="2329" width="0.140625" style="33" customWidth="1"/>
    <col min="2330" max="2330" width="14.7109375" style="33" customWidth="1"/>
    <col min="2331" max="2331" width="1" style="33" customWidth="1"/>
    <col min="2332" max="2332" width="16" style="33" customWidth="1"/>
    <col min="2333" max="2333" width="0.140625" style="33" customWidth="1"/>
    <col min="2334" max="2334" width="18.28515625" style="33" customWidth="1"/>
    <col min="2335" max="2335" width="0.28515625" style="33" customWidth="1"/>
    <col min="2336" max="2336" width="19.28515625" style="33" customWidth="1"/>
    <col min="2337" max="2337" width="0.5703125" style="33" customWidth="1"/>
    <col min="2338" max="2560" width="11.28515625" style="33"/>
    <col min="2561" max="2561" width="5.7109375" style="33" customWidth="1"/>
    <col min="2562" max="2562" width="30.28515625" style="33" customWidth="1"/>
    <col min="2563" max="2563" width="28" style="33" customWidth="1"/>
    <col min="2564" max="2564" width="12.28515625" style="33" customWidth="1"/>
    <col min="2565" max="2565" width="13" style="33" customWidth="1"/>
    <col min="2566" max="2566" width="12" style="33" customWidth="1"/>
    <col min="2567" max="2567" width="13" style="33" customWidth="1"/>
    <col min="2568" max="2568" width="12.85546875" style="33" customWidth="1"/>
    <col min="2569" max="2569" width="13.140625" style="33" customWidth="1"/>
    <col min="2570" max="2570" width="13.28515625" style="33" customWidth="1"/>
    <col min="2571" max="2571" width="13.140625" style="33" customWidth="1"/>
    <col min="2572" max="2572" width="13.28515625" style="33" customWidth="1"/>
    <col min="2573" max="2573" width="13.5703125" style="33" customWidth="1"/>
    <col min="2574" max="2574" width="19.5703125" style="33" customWidth="1"/>
    <col min="2575" max="2575" width="13.5703125" style="33" customWidth="1"/>
    <col min="2576" max="2576" width="12.5703125" style="33" customWidth="1"/>
    <col min="2577" max="2577" width="0.140625" style="33" customWidth="1"/>
    <col min="2578" max="2578" width="14.28515625" style="33" customWidth="1"/>
    <col min="2579" max="2579" width="0" style="33" hidden="1" customWidth="1"/>
    <col min="2580" max="2580" width="15.42578125" style="33" customWidth="1"/>
    <col min="2581" max="2581" width="0.140625" style="33" customWidth="1"/>
    <col min="2582" max="2582" width="13.85546875" style="33" customWidth="1"/>
    <col min="2583" max="2583" width="0.28515625" style="33" customWidth="1"/>
    <col min="2584" max="2584" width="17.140625" style="33" customWidth="1"/>
    <col min="2585" max="2585" width="0.140625" style="33" customWidth="1"/>
    <col min="2586" max="2586" width="14.7109375" style="33" customWidth="1"/>
    <col min="2587" max="2587" width="1" style="33" customWidth="1"/>
    <col min="2588" max="2588" width="16" style="33" customWidth="1"/>
    <col min="2589" max="2589" width="0.140625" style="33" customWidth="1"/>
    <col min="2590" max="2590" width="18.28515625" style="33" customWidth="1"/>
    <col min="2591" max="2591" width="0.28515625" style="33" customWidth="1"/>
    <col min="2592" max="2592" width="19.28515625" style="33" customWidth="1"/>
    <col min="2593" max="2593" width="0.5703125" style="33" customWidth="1"/>
    <col min="2594" max="2816" width="11.28515625" style="33"/>
    <col min="2817" max="2817" width="5.7109375" style="33" customWidth="1"/>
    <col min="2818" max="2818" width="30.28515625" style="33" customWidth="1"/>
    <col min="2819" max="2819" width="28" style="33" customWidth="1"/>
    <col min="2820" max="2820" width="12.28515625" style="33" customWidth="1"/>
    <col min="2821" max="2821" width="13" style="33" customWidth="1"/>
    <col min="2822" max="2822" width="12" style="33" customWidth="1"/>
    <col min="2823" max="2823" width="13" style="33" customWidth="1"/>
    <col min="2824" max="2824" width="12.85546875" style="33" customWidth="1"/>
    <col min="2825" max="2825" width="13.140625" style="33" customWidth="1"/>
    <col min="2826" max="2826" width="13.28515625" style="33" customWidth="1"/>
    <col min="2827" max="2827" width="13.140625" style="33" customWidth="1"/>
    <col min="2828" max="2828" width="13.28515625" style="33" customWidth="1"/>
    <col min="2829" max="2829" width="13.5703125" style="33" customWidth="1"/>
    <col min="2830" max="2830" width="19.5703125" style="33" customWidth="1"/>
    <col min="2831" max="2831" width="13.5703125" style="33" customWidth="1"/>
    <col min="2832" max="2832" width="12.5703125" style="33" customWidth="1"/>
    <col min="2833" max="2833" width="0.140625" style="33" customWidth="1"/>
    <col min="2834" max="2834" width="14.28515625" style="33" customWidth="1"/>
    <col min="2835" max="2835" width="0" style="33" hidden="1" customWidth="1"/>
    <col min="2836" max="2836" width="15.42578125" style="33" customWidth="1"/>
    <col min="2837" max="2837" width="0.140625" style="33" customWidth="1"/>
    <col min="2838" max="2838" width="13.85546875" style="33" customWidth="1"/>
    <col min="2839" max="2839" width="0.28515625" style="33" customWidth="1"/>
    <col min="2840" max="2840" width="17.140625" style="33" customWidth="1"/>
    <col min="2841" max="2841" width="0.140625" style="33" customWidth="1"/>
    <col min="2842" max="2842" width="14.7109375" style="33" customWidth="1"/>
    <col min="2843" max="2843" width="1" style="33" customWidth="1"/>
    <col min="2844" max="2844" width="16" style="33" customWidth="1"/>
    <col min="2845" max="2845" width="0.140625" style="33" customWidth="1"/>
    <col min="2846" max="2846" width="18.28515625" style="33" customWidth="1"/>
    <col min="2847" max="2847" width="0.28515625" style="33" customWidth="1"/>
    <col min="2848" max="2848" width="19.28515625" style="33" customWidth="1"/>
    <col min="2849" max="2849" width="0.5703125" style="33" customWidth="1"/>
    <col min="2850" max="3072" width="11.28515625" style="33"/>
    <col min="3073" max="3073" width="5.7109375" style="33" customWidth="1"/>
    <col min="3074" max="3074" width="30.28515625" style="33" customWidth="1"/>
    <col min="3075" max="3075" width="28" style="33" customWidth="1"/>
    <col min="3076" max="3076" width="12.28515625" style="33" customWidth="1"/>
    <col min="3077" max="3077" width="13" style="33" customWidth="1"/>
    <col min="3078" max="3078" width="12" style="33" customWidth="1"/>
    <col min="3079" max="3079" width="13" style="33" customWidth="1"/>
    <col min="3080" max="3080" width="12.85546875" style="33" customWidth="1"/>
    <col min="3081" max="3081" width="13.140625" style="33" customWidth="1"/>
    <col min="3082" max="3082" width="13.28515625" style="33" customWidth="1"/>
    <col min="3083" max="3083" width="13.140625" style="33" customWidth="1"/>
    <col min="3084" max="3084" width="13.28515625" style="33" customWidth="1"/>
    <col min="3085" max="3085" width="13.5703125" style="33" customWidth="1"/>
    <col min="3086" max="3086" width="19.5703125" style="33" customWidth="1"/>
    <col min="3087" max="3087" width="13.5703125" style="33" customWidth="1"/>
    <col min="3088" max="3088" width="12.5703125" style="33" customWidth="1"/>
    <col min="3089" max="3089" width="0.140625" style="33" customWidth="1"/>
    <col min="3090" max="3090" width="14.28515625" style="33" customWidth="1"/>
    <col min="3091" max="3091" width="0" style="33" hidden="1" customWidth="1"/>
    <col min="3092" max="3092" width="15.42578125" style="33" customWidth="1"/>
    <col min="3093" max="3093" width="0.140625" style="33" customWidth="1"/>
    <col min="3094" max="3094" width="13.85546875" style="33" customWidth="1"/>
    <col min="3095" max="3095" width="0.28515625" style="33" customWidth="1"/>
    <col min="3096" max="3096" width="17.140625" style="33" customWidth="1"/>
    <col min="3097" max="3097" width="0.140625" style="33" customWidth="1"/>
    <col min="3098" max="3098" width="14.7109375" style="33" customWidth="1"/>
    <col min="3099" max="3099" width="1" style="33" customWidth="1"/>
    <col min="3100" max="3100" width="16" style="33" customWidth="1"/>
    <col min="3101" max="3101" width="0.140625" style="33" customWidth="1"/>
    <col min="3102" max="3102" width="18.28515625" style="33" customWidth="1"/>
    <col min="3103" max="3103" width="0.28515625" style="33" customWidth="1"/>
    <col min="3104" max="3104" width="19.28515625" style="33" customWidth="1"/>
    <col min="3105" max="3105" width="0.5703125" style="33" customWidth="1"/>
    <col min="3106" max="3328" width="11.28515625" style="33"/>
    <col min="3329" max="3329" width="5.7109375" style="33" customWidth="1"/>
    <col min="3330" max="3330" width="30.28515625" style="33" customWidth="1"/>
    <col min="3331" max="3331" width="28" style="33" customWidth="1"/>
    <col min="3332" max="3332" width="12.28515625" style="33" customWidth="1"/>
    <col min="3333" max="3333" width="13" style="33" customWidth="1"/>
    <col min="3334" max="3334" width="12" style="33" customWidth="1"/>
    <col min="3335" max="3335" width="13" style="33" customWidth="1"/>
    <col min="3336" max="3336" width="12.85546875" style="33" customWidth="1"/>
    <col min="3337" max="3337" width="13.140625" style="33" customWidth="1"/>
    <col min="3338" max="3338" width="13.28515625" style="33" customWidth="1"/>
    <col min="3339" max="3339" width="13.140625" style="33" customWidth="1"/>
    <col min="3340" max="3340" width="13.28515625" style="33" customWidth="1"/>
    <col min="3341" max="3341" width="13.5703125" style="33" customWidth="1"/>
    <col min="3342" max="3342" width="19.5703125" style="33" customWidth="1"/>
    <col min="3343" max="3343" width="13.5703125" style="33" customWidth="1"/>
    <col min="3344" max="3344" width="12.5703125" style="33" customWidth="1"/>
    <col min="3345" max="3345" width="0.140625" style="33" customWidth="1"/>
    <col min="3346" max="3346" width="14.28515625" style="33" customWidth="1"/>
    <col min="3347" max="3347" width="0" style="33" hidden="1" customWidth="1"/>
    <col min="3348" max="3348" width="15.42578125" style="33" customWidth="1"/>
    <col min="3349" max="3349" width="0.140625" style="33" customWidth="1"/>
    <col min="3350" max="3350" width="13.85546875" style="33" customWidth="1"/>
    <col min="3351" max="3351" width="0.28515625" style="33" customWidth="1"/>
    <col min="3352" max="3352" width="17.140625" style="33" customWidth="1"/>
    <col min="3353" max="3353" width="0.140625" style="33" customWidth="1"/>
    <col min="3354" max="3354" width="14.7109375" style="33" customWidth="1"/>
    <col min="3355" max="3355" width="1" style="33" customWidth="1"/>
    <col min="3356" max="3356" width="16" style="33" customWidth="1"/>
    <col min="3357" max="3357" width="0.140625" style="33" customWidth="1"/>
    <col min="3358" max="3358" width="18.28515625" style="33" customWidth="1"/>
    <col min="3359" max="3359" width="0.28515625" style="33" customWidth="1"/>
    <col min="3360" max="3360" width="19.28515625" style="33" customWidth="1"/>
    <col min="3361" max="3361" width="0.5703125" style="33" customWidth="1"/>
    <col min="3362" max="3584" width="11.28515625" style="33"/>
    <col min="3585" max="3585" width="5.7109375" style="33" customWidth="1"/>
    <col min="3586" max="3586" width="30.28515625" style="33" customWidth="1"/>
    <col min="3587" max="3587" width="28" style="33" customWidth="1"/>
    <col min="3588" max="3588" width="12.28515625" style="33" customWidth="1"/>
    <col min="3589" max="3589" width="13" style="33" customWidth="1"/>
    <col min="3590" max="3590" width="12" style="33" customWidth="1"/>
    <col min="3591" max="3591" width="13" style="33" customWidth="1"/>
    <col min="3592" max="3592" width="12.85546875" style="33" customWidth="1"/>
    <col min="3593" max="3593" width="13.140625" style="33" customWidth="1"/>
    <col min="3594" max="3594" width="13.28515625" style="33" customWidth="1"/>
    <col min="3595" max="3595" width="13.140625" style="33" customWidth="1"/>
    <col min="3596" max="3596" width="13.28515625" style="33" customWidth="1"/>
    <col min="3597" max="3597" width="13.5703125" style="33" customWidth="1"/>
    <col min="3598" max="3598" width="19.5703125" style="33" customWidth="1"/>
    <col min="3599" max="3599" width="13.5703125" style="33" customWidth="1"/>
    <col min="3600" max="3600" width="12.5703125" style="33" customWidth="1"/>
    <col min="3601" max="3601" width="0.140625" style="33" customWidth="1"/>
    <col min="3602" max="3602" width="14.28515625" style="33" customWidth="1"/>
    <col min="3603" max="3603" width="0" style="33" hidden="1" customWidth="1"/>
    <col min="3604" max="3604" width="15.42578125" style="33" customWidth="1"/>
    <col min="3605" max="3605" width="0.140625" style="33" customWidth="1"/>
    <col min="3606" max="3606" width="13.85546875" style="33" customWidth="1"/>
    <col min="3607" max="3607" width="0.28515625" style="33" customWidth="1"/>
    <col min="3608" max="3608" width="17.140625" style="33" customWidth="1"/>
    <col min="3609" max="3609" width="0.140625" style="33" customWidth="1"/>
    <col min="3610" max="3610" width="14.7109375" style="33" customWidth="1"/>
    <col min="3611" max="3611" width="1" style="33" customWidth="1"/>
    <col min="3612" max="3612" width="16" style="33" customWidth="1"/>
    <col min="3613" max="3613" width="0.140625" style="33" customWidth="1"/>
    <col min="3614" max="3614" width="18.28515625" style="33" customWidth="1"/>
    <col min="3615" max="3615" width="0.28515625" style="33" customWidth="1"/>
    <col min="3616" max="3616" width="19.28515625" style="33" customWidth="1"/>
    <col min="3617" max="3617" width="0.5703125" style="33" customWidth="1"/>
    <col min="3618" max="3840" width="11.28515625" style="33"/>
    <col min="3841" max="3841" width="5.7109375" style="33" customWidth="1"/>
    <col min="3842" max="3842" width="30.28515625" style="33" customWidth="1"/>
    <col min="3843" max="3843" width="28" style="33" customWidth="1"/>
    <col min="3844" max="3844" width="12.28515625" style="33" customWidth="1"/>
    <col min="3845" max="3845" width="13" style="33" customWidth="1"/>
    <col min="3846" max="3846" width="12" style="33" customWidth="1"/>
    <col min="3847" max="3847" width="13" style="33" customWidth="1"/>
    <col min="3848" max="3848" width="12.85546875" style="33" customWidth="1"/>
    <col min="3849" max="3849" width="13.140625" style="33" customWidth="1"/>
    <col min="3850" max="3850" width="13.28515625" style="33" customWidth="1"/>
    <col min="3851" max="3851" width="13.140625" style="33" customWidth="1"/>
    <col min="3852" max="3852" width="13.28515625" style="33" customWidth="1"/>
    <col min="3853" max="3853" width="13.5703125" style="33" customWidth="1"/>
    <col min="3854" max="3854" width="19.5703125" style="33" customWidth="1"/>
    <col min="3855" max="3855" width="13.5703125" style="33" customWidth="1"/>
    <col min="3856" max="3856" width="12.5703125" style="33" customWidth="1"/>
    <col min="3857" max="3857" width="0.140625" style="33" customWidth="1"/>
    <col min="3858" max="3858" width="14.28515625" style="33" customWidth="1"/>
    <col min="3859" max="3859" width="0" style="33" hidden="1" customWidth="1"/>
    <col min="3860" max="3860" width="15.42578125" style="33" customWidth="1"/>
    <col min="3861" max="3861" width="0.140625" style="33" customWidth="1"/>
    <col min="3862" max="3862" width="13.85546875" style="33" customWidth="1"/>
    <col min="3863" max="3863" width="0.28515625" style="33" customWidth="1"/>
    <col min="3864" max="3864" width="17.140625" style="33" customWidth="1"/>
    <col min="3865" max="3865" width="0.140625" style="33" customWidth="1"/>
    <col min="3866" max="3866" width="14.7109375" style="33" customWidth="1"/>
    <col min="3867" max="3867" width="1" style="33" customWidth="1"/>
    <col min="3868" max="3868" width="16" style="33" customWidth="1"/>
    <col min="3869" max="3869" width="0.140625" style="33" customWidth="1"/>
    <col min="3870" max="3870" width="18.28515625" style="33" customWidth="1"/>
    <col min="3871" max="3871" width="0.28515625" style="33" customWidth="1"/>
    <col min="3872" max="3872" width="19.28515625" style="33" customWidth="1"/>
    <col min="3873" max="3873" width="0.5703125" style="33" customWidth="1"/>
    <col min="3874" max="4096" width="11.28515625" style="33"/>
    <col min="4097" max="4097" width="5.7109375" style="33" customWidth="1"/>
    <col min="4098" max="4098" width="30.28515625" style="33" customWidth="1"/>
    <col min="4099" max="4099" width="28" style="33" customWidth="1"/>
    <col min="4100" max="4100" width="12.28515625" style="33" customWidth="1"/>
    <col min="4101" max="4101" width="13" style="33" customWidth="1"/>
    <col min="4102" max="4102" width="12" style="33" customWidth="1"/>
    <col min="4103" max="4103" width="13" style="33" customWidth="1"/>
    <col min="4104" max="4104" width="12.85546875" style="33" customWidth="1"/>
    <col min="4105" max="4105" width="13.140625" style="33" customWidth="1"/>
    <col min="4106" max="4106" width="13.28515625" style="33" customWidth="1"/>
    <col min="4107" max="4107" width="13.140625" style="33" customWidth="1"/>
    <col min="4108" max="4108" width="13.28515625" style="33" customWidth="1"/>
    <col min="4109" max="4109" width="13.5703125" style="33" customWidth="1"/>
    <col min="4110" max="4110" width="19.5703125" style="33" customWidth="1"/>
    <col min="4111" max="4111" width="13.5703125" style="33" customWidth="1"/>
    <col min="4112" max="4112" width="12.5703125" style="33" customWidth="1"/>
    <col min="4113" max="4113" width="0.140625" style="33" customWidth="1"/>
    <col min="4114" max="4114" width="14.28515625" style="33" customWidth="1"/>
    <col min="4115" max="4115" width="0" style="33" hidden="1" customWidth="1"/>
    <col min="4116" max="4116" width="15.42578125" style="33" customWidth="1"/>
    <col min="4117" max="4117" width="0.140625" style="33" customWidth="1"/>
    <col min="4118" max="4118" width="13.85546875" style="33" customWidth="1"/>
    <col min="4119" max="4119" width="0.28515625" style="33" customWidth="1"/>
    <col min="4120" max="4120" width="17.140625" style="33" customWidth="1"/>
    <col min="4121" max="4121" width="0.140625" style="33" customWidth="1"/>
    <col min="4122" max="4122" width="14.7109375" style="33" customWidth="1"/>
    <col min="4123" max="4123" width="1" style="33" customWidth="1"/>
    <col min="4124" max="4124" width="16" style="33" customWidth="1"/>
    <col min="4125" max="4125" width="0.140625" style="33" customWidth="1"/>
    <col min="4126" max="4126" width="18.28515625" style="33" customWidth="1"/>
    <col min="4127" max="4127" width="0.28515625" style="33" customWidth="1"/>
    <col min="4128" max="4128" width="19.28515625" style="33" customWidth="1"/>
    <col min="4129" max="4129" width="0.5703125" style="33" customWidth="1"/>
    <col min="4130" max="4352" width="11.28515625" style="33"/>
    <col min="4353" max="4353" width="5.7109375" style="33" customWidth="1"/>
    <col min="4354" max="4354" width="30.28515625" style="33" customWidth="1"/>
    <col min="4355" max="4355" width="28" style="33" customWidth="1"/>
    <col min="4356" max="4356" width="12.28515625" style="33" customWidth="1"/>
    <col min="4357" max="4357" width="13" style="33" customWidth="1"/>
    <col min="4358" max="4358" width="12" style="33" customWidth="1"/>
    <col min="4359" max="4359" width="13" style="33" customWidth="1"/>
    <col min="4360" max="4360" width="12.85546875" style="33" customWidth="1"/>
    <col min="4361" max="4361" width="13.140625" style="33" customWidth="1"/>
    <col min="4362" max="4362" width="13.28515625" style="33" customWidth="1"/>
    <col min="4363" max="4363" width="13.140625" style="33" customWidth="1"/>
    <col min="4364" max="4364" width="13.28515625" style="33" customWidth="1"/>
    <col min="4365" max="4365" width="13.5703125" style="33" customWidth="1"/>
    <col min="4366" max="4366" width="19.5703125" style="33" customWidth="1"/>
    <col min="4367" max="4367" width="13.5703125" style="33" customWidth="1"/>
    <col min="4368" max="4368" width="12.5703125" style="33" customWidth="1"/>
    <col min="4369" max="4369" width="0.140625" style="33" customWidth="1"/>
    <col min="4370" max="4370" width="14.28515625" style="33" customWidth="1"/>
    <col min="4371" max="4371" width="0" style="33" hidden="1" customWidth="1"/>
    <col min="4372" max="4372" width="15.42578125" style="33" customWidth="1"/>
    <col min="4373" max="4373" width="0.140625" style="33" customWidth="1"/>
    <col min="4374" max="4374" width="13.85546875" style="33" customWidth="1"/>
    <col min="4375" max="4375" width="0.28515625" style="33" customWidth="1"/>
    <col min="4376" max="4376" width="17.140625" style="33" customWidth="1"/>
    <col min="4377" max="4377" width="0.140625" style="33" customWidth="1"/>
    <col min="4378" max="4378" width="14.7109375" style="33" customWidth="1"/>
    <col min="4379" max="4379" width="1" style="33" customWidth="1"/>
    <col min="4380" max="4380" width="16" style="33" customWidth="1"/>
    <col min="4381" max="4381" width="0.140625" style="33" customWidth="1"/>
    <col min="4382" max="4382" width="18.28515625" style="33" customWidth="1"/>
    <col min="4383" max="4383" width="0.28515625" style="33" customWidth="1"/>
    <col min="4384" max="4384" width="19.28515625" style="33" customWidth="1"/>
    <col min="4385" max="4385" width="0.5703125" style="33" customWidth="1"/>
    <col min="4386" max="4608" width="11.28515625" style="33"/>
    <col min="4609" max="4609" width="5.7109375" style="33" customWidth="1"/>
    <col min="4610" max="4610" width="30.28515625" style="33" customWidth="1"/>
    <col min="4611" max="4611" width="28" style="33" customWidth="1"/>
    <col min="4612" max="4612" width="12.28515625" style="33" customWidth="1"/>
    <col min="4613" max="4613" width="13" style="33" customWidth="1"/>
    <col min="4614" max="4614" width="12" style="33" customWidth="1"/>
    <col min="4615" max="4615" width="13" style="33" customWidth="1"/>
    <col min="4616" max="4616" width="12.85546875" style="33" customWidth="1"/>
    <col min="4617" max="4617" width="13.140625" style="33" customWidth="1"/>
    <col min="4618" max="4618" width="13.28515625" style="33" customWidth="1"/>
    <col min="4619" max="4619" width="13.140625" style="33" customWidth="1"/>
    <col min="4620" max="4620" width="13.28515625" style="33" customWidth="1"/>
    <col min="4621" max="4621" width="13.5703125" style="33" customWidth="1"/>
    <col min="4622" max="4622" width="19.5703125" style="33" customWidth="1"/>
    <col min="4623" max="4623" width="13.5703125" style="33" customWidth="1"/>
    <col min="4624" max="4624" width="12.5703125" style="33" customWidth="1"/>
    <col min="4625" max="4625" width="0.140625" style="33" customWidth="1"/>
    <col min="4626" max="4626" width="14.28515625" style="33" customWidth="1"/>
    <col min="4627" max="4627" width="0" style="33" hidden="1" customWidth="1"/>
    <col min="4628" max="4628" width="15.42578125" style="33" customWidth="1"/>
    <col min="4629" max="4629" width="0.140625" style="33" customWidth="1"/>
    <col min="4630" max="4630" width="13.85546875" style="33" customWidth="1"/>
    <col min="4631" max="4631" width="0.28515625" style="33" customWidth="1"/>
    <col min="4632" max="4632" width="17.140625" style="33" customWidth="1"/>
    <col min="4633" max="4633" width="0.140625" style="33" customWidth="1"/>
    <col min="4634" max="4634" width="14.7109375" style="33" customWidth="1"/>
    <col min="4635" max="4635" width="1" style="33" customWidth="1"/>
    <col min="4636" max="4636" width="16" style="33" customWidth="1"/>
    <col min="4637" max="4637" width="0.140625" style="33" customWidth="1"/>
    <col min="4638" max="4638" width="18.28515625" style="33" customWidth="1"/>
    <col min="4639" max="4639" width="0.28515625" style="33" customWidth="1"/>
    <col min="4640" max="4640" width="19.28515625" style="33" customWidth="1"/>
    <col min="4641" max="4641" width="0.5703125" style="33" customWidth="1"/>
    <col min="4642" max="4864" width="11.28515625" style="33"/>
    <col min="4865" max="4865" width="5.7109375" style="33" customWidth="1"/>
    <col min="4866" max="4866" width="30.28515625" style="33" customWidth="1"/>
    <col min="4867" max="4867" width="28" style="33" customWidth="1"/>
    <col min="4868" max="4868" width="12.28515625" style="33" customWidth="1"/>
    <col min="4869" max="4869" width="13" style="33" customWidth="1"/>
    <col min="4870" max="4870" width="12" style="33" customWidth="1"/>
    <col min="4871" max="4871" width="13" style="33" customWidth="1"/>
    <col min="4872" max="4872" width="12.85546875" style="33" customWidth="1"/>
    <col min="4873" max="4873" width="13.140625" style="33" customWidth="1"/>
    <col min="4874" max="4874" width="13.28515625" style="33" customWidth="1"/>
    <col min="4875" max="4875" width="13.140625" style="33" customWidth="1"/>
    <col min="4876" max="4876" width="13.28515625" style="33" customWidth="1"/>
    <col min="4877" max="4877" width="13.5703125" style="33" customWidth="1"/>
    <col min="4878" max="4878" width="19.5703125" style="33" customWidth="1"/>
    <col min="4879" max="4879" width="13.5703125" style="33" customWidth="1"/>
    <col min="4880" max="4880" width="12.5703125" style="33" customWidth="1"/>
    <col min="4881" max="4881" width="0.140625" style="33" customWidth="1"/>
    <col min="4882" max="4882" width="14.28515625" style="33" customWidth="1"/>
    <col min="4883" max="4883" width="0" style="33" hidden="1" customWidth="1"/>
    <col min="4884" max="4884" width="15.42578125" style="33" customWidth="1"/>
    <col min="4885" max="4885" width="0.140625" style="33" customWidth="1"/>
    <col min="4886" max="4886" width="13.85546875" style="33" customWidth="1"/>
    <col min="4887" max="4887" width="0.28515625" style="33" customWidth="1"/>
    <col min="4888" max="4888" width="17.140625" style="33" customWidth="1"/>
    <col min="4889" max="4889" width="0.140625" style="33" customWidth="1"/>
    <col min="4890" max="4890" width="14.7109375" style="33" customWidth="1"/>
    <col min="4891" max="4891" width="1" style="33" customWidth="1"/>
    <col min="4892" max="4892" width="16" style="33" customWidth="1"/>
    <col min="4893" max="4893" width="0.140625" style="33" customWidth="1"/>
    <col min="4894" max="4894" width="18.28515625" style="33" customWidth="1"/>
    <col min="4895" max="4895" width="0.28515625" style="33" customWidth="1"/>
    <col min="4896" max="4896" width="19.28515625" style="33" customWidth="1"/>
    <col min="4897" max="4897" width="0.5703125" style="33" customWidth="1"/>
    <col min="4898" max="5120" width="11.28515625" style="33"/>
    <col min="5121" max="5121" width="5.7109375" style="33" customWidth="1"/>
    <col min="5122" max="5122" width="30.28515625" style="33" customWidth="1"/>
    <col min="5123" max="5123" width="28" style="33" customWidth="1"/>
    <col min="5124" max="5124" width="12.28515625" style="33" customWidth="1"/>
    <col min="5125" max="5125" width="13" style="33" customWidth="1"/>
    <col min="5126" max="5126" width="12" style="33" customWidth="1"/>
    <col min="5127" max="5127" width="13" style="33" customWidth="1"/>
    <col min="5128" max="5128" width="12.85546875" style="33" customWidth="1"/>
    <col min="5129" max="5129" width="13.140625" style="33" customWidth="1"/>
    <col min="5130" max="5130" width="13.28515625" style="33" customWidth="1"/>
    <col min="5131" max="5131" width="13.140625" style="33" customWidth="1"/>
    <col min="5132" max="5132" width="13.28515625" style="33" customWidth="1"/>
    <col min="5133" max="5133" width="13.5703125" style="33" customWidth="1"/>
    <col min="5134" max="5134" width="19.5703125" style="33" customWidth="1"/>
    <col min="5135" max="5135" width="13.5703125" style="33" customWidth="1"/>
    <col min="5136" max="5136" width="12.5703125" style="33" customWidth="1"/>
    <col min="5137" max="5137" width="0.140625" style="33" customWidth="1"/>
    <col min="5138" max="5138" width="14.28515625" style="33" customWidth="1"/>
    <col min="5139" max="5139" width="0" style="33" hidden="1" customWidth="1"/>
    <col min="5140" max="5140" width="15.42578125" style="33" customWidth="1"/>
    <col min="5141" max="5141" width="0.140625" style="33" customWidth="1"/>
    <col min="5142" max="5142" width="13.85546875" style="33" customWidth="1"/>
    <col min="5143" max="5143" width="0.28515625" style="33" customWidth="1"/>
    <col min="5144" max="5144" width="17.140625" style="33" customWidth="1"/>
    <col min="5145" max="5145" width="0.140625" style="33" customWidth="1"/>
    <col min="5146" max="5146" width="14.7109375" style="33" customWidth="1"/>
    <col min="5147" max="5147" width="1" style="33" customWidth="1"/>
    <col min="5148" max="5148" width="16" style="33" customWidth="1"/>
    <col min="5149" max="5149" width="0.140625" style="33" customWidth="1"/>
    <col min="5150" max="5150" width="18.28515625" style="33" customWidth="1"/>
    <col min="5151" max="5151" width="0.28515625" style="33" customWidth="1"/>
    <col min="5152" max="5152" width="19.28515625" style="33" customWidth="1"/>
    <col min="5153" max="5153" width="0.5703125" style="33" customWidth="1"/>
    <col min="5154" max="5376" width="11.28515625" style="33"/>
    <col min="5377" max="5377" width="5.7109375" style="33" customWidth="1"/>
    <col min="5378" max="5378" width="30.28515625" style="33" customWidth="1"/>
    <col min="5379" max="5379" width="28" style="33" customWidth="1"/>
    <col min="5380" max="5380" width="12.28515625" style="33" customWidth="1"/>
    <col min="5381" max="5381" width="13" style="33" customWidth="1"/>
    <col min="5382" max="5382" width="12" style="33" customWidth="1"/>
    <col min="5383" max="5383" width="13" style="33" customWidth="1"/>
    <col min="5384" max="5384" width="12.85546875" style="33" customWidth="1"/>
    <col min="5385" max="5385" width="13.140625" style="33" customWidth="1"/>
    <col min="5386" max="5386" width="13.28515625" style="33" customWidth="1"/>
    <col min="5387" max="5387" width="13.140625" style="33" customWidth="1"/>
    <col min="5388" max="5388" width="13.28515625" style="33" customWidth="1"/>
    <col min="5389" max="5389" width="13.5703125" style="33" customWidth="1"/>
    <col min="5390" max="5390" width="19.5703125" style="33" customWidth="1"/>
    <col min="5391" max="5391" width="13.5703125" style="33" customWidth="1"/>
    <col min="5392" max="5392" width="12.5703125" style="33" customWidth="1"/>
    <col min="5393" max="5393" width="0.140625" style="33" customWidth="1"/>
    <col min="5394" max="5394" width="14.28515625" style="33" customWidth="1"/>
    <col min="5395" max="5395" width="0" style="33" hidden="1" customWidth="1"/>
    <col min="5396" max="5396" width="15.42578125" style="33" customWidth="1"/>
    <col min="5397" max="5397" width="0.140625" style="33" customWidth="1"/>
    <col min="5398" max="5398" width="13.85546875" style="33" customWidth="1"/>
    <col min="5399" max="5399" width="0.28515625" style="33" customWidth="1"/>
    <col min="5400" max="5400" width="17.140625" style="33" customWidth="1"/>
    <col min="5401" max="5401" width="0.140625" style="33" customWidth="1"/>
    <col min="5402" max="5402" width="14.7109375" style="33" customWidth="1"/>
    <col min="5403" max="5403" width="1" style="33" customWidth="1"/>
    <col min="5404" max="5404" width="16" style="33" customWidth="1"/>
    <col min="5405" max="5405" width="0.140625" style="33" customWidth="1"/>
    <col min="5406" max="5406" width="18.28515625" style="33" customWidth="1"/>
    <col min="5407" max="5407" width="0.28515625" style="33" customWidth="1"/>
    <col min="5408" max="5408" width="19.28515625" style="33" customWidth="1"/>
    <col min="5409" max="5409" width="0.5703125" style="33" customWidth="1"/>
    <col min="5410" max="5632" width="11.28515625" style="33"/>
    <col min="5633" max="5633" width="5.7109375" style="33" customWidth="1"/>
    <col min="5634" max="5634" width="30.28515625" style="33" customWidth="1"/>
    <col min="5635" max="5635" width="28" style="33" customWidth="1"/>
    <col min="5636" max="5636" width="12.28515625" style="33" customWidth="1"/>
    <col min="5637" max="5637" width="13" style="33" customWidth="1"/>
    <col min="5638" max="5638" width="12" style="33" customWidth="1"/>
    <col min="5639" max="5639" width="13" style="33" customWidth="1"/>
    <col min="5640" max="5640" width="12.85546875" style="33" customWidth="1"/>
    <col min="5641" max="5641" width="13.140625" style="33" customWidth="1"/>
    <col min="5642" max="5642" width="13.28515625" style="33" customWidth="1"/>
    <col min="5643" max="5643" width="13.140625" style="33" customWidth="1"/>
    <col min="5644" max="5644" width="13.28515625" style="33" customWidth="1"/>
    <col min="5645" max="5645" width="13.5703125" style="33" customWidth="1"/>
    <col min="5646" max="5646" width="19.5703125" style="33" customWidth="1"/>
    <col min="5647" max="5647" width="13.5703125" style="33" customWidth="1"/>
    <col min="5648" max="5648" width="12.5703125" style="33" customWidth="1"/>
    <col min="5649" max="5649" width="0.140625" style="33" customWidth="1"/>
    <col min="5650" max="5650" width="14.28515625" style="33" customWidth="1"/>
    <col min="5651" max="5651" width="0" style="33" hidden="1" customWidth="1"/>
    <col min="5652" max="5652" width="15.42578125" style="33" customWidth="1"/>
    <col min="5653" max="5653" width="0.140625" style="33" customWidth="1"/>
    <col min="5654" max="5654" width="13.85546875" style="33" customWidth="1"/>
    <col min="5655" max="5655" width="0.28515625" style="33" customWidth="1"/>
    <col min="5656" max="5656" width="17.140625" style="33" customWidth="1"/>
    <col min="5657" max="5657" width="0.140625" style="33" customWidth="1"/>
    <col min="5658" max="5658" width="14.7109375" style="33" customWidth="1"/>
    <col min="5659" max="5659" width="1" style="33" customWidth="1"/>
    <col min="5660" max="5660" width="16" style="33" customWidth="1"/>
    <col min="5661" max="5661" width="0.140625" style="33" customWidth="1"/>
    <col min="5662" max="5662" width="18.28515625" style="33" customWidth="1"/>
    <col min="5663" max="5663" width="0.28515625" style="33" customWidth="1"/>
    <col min="5664" max="5664" width="19.28515625" style="33" customWidth="1"/>
    <col min="5665" max="5665" width="0.5703125" style="33" customWidth="1"/>
    <col min="5666" max="5888" width="11.28515625" style="33"/>
    <col min="5889" max="5889" width="5.7109375" style="33" customWidth="1"/>
    <col min="5890" max="5890" width="30.28515625" style="33" customWidth="1"/>
    <col min="5891" max="5891" width="28" style="33" customWidth="1"/>
    <col min="5892" max="5892" width="12.28515625" style="33" customWidth="1"/>
    <col min="5893" max="5893" width="13" style="33" customWidth="1"/>
    <col min="5894" max="5894" width="12" style="33" customWidth="1"/>
    <col min="5895" max="5895" width="13" style="33" customWidth="1"/>
    <col min="5896" max="5896" width="12.85546875" style="33" customWidth="1"/>
    <col min="5897" max="5897" width="13.140625" style="33" customWidth="1"/>
    <col min="5898" max="5898" width="13.28515625" style="33" customWidth="1"/>
    <col min="5899" max="5899" width="13.140625" style="33" customWidth="1"/>
    <col min="5900" max="5900" width="13.28515625" style="33" customWidth="1"/>
    <col min="5901" max="5901" width="13.5703125" style="33" customWidth="1"/>
    <col min="5902" max="5902" width="19.5703125" style="33" customWidth="1"/>
    <col min="5903" max="5903" width="13.5703125" style="33" customWidth="1"/>
    <col min="5904" max="5904" width="12.5703125" style="33" customWidth="1"/>
    <col min="5905" max="5905" width="0.140625" style="33" customWidth="1"/>
    <col min="5906" max="5906" width="14.28515625" style="33" customWidth="1"/>
    <col min="5907" max="5907" width="0" style="33" hidden="1" customWidth="1"/>
    <col min="5908" max="5908" width="15.42578125" style="33" customWidth="1"/>
    <col min="5909" max="5909" width="0.140625" style="33" customWidth="1"/>
    <col min="5910" max="5910" width="13.85546875" style="33" customWidth="1"/>
    <col min="5911" max="5911" width="0.28515625" style="33" customWidth="1"/>
    <col min="5912" max="5912" width="17.140625" style="33" customWidth="1"/>
    <col min="5913" max="5913" width="0.140625" style="33" customWidth="1"/>
    <col min="5914" max="5914" width="14.7109375" style="33" customWidth="1"/>
    <col min="5915" max="5915" width="1" style="33" customWidth="1"/>
    <col min="5916" max="5916" width="16" style="33" customWidth="1"/>
    <col min="5917" max="5917" width="0.140625" style="33" customWidth="1"/>
    <col min="5918" max="5918" width="18.28515625" style="33" customWidth="1"/>
    <col min="5919" max="5919" width="0.28515625" style="33" customWidth="1"/>
    <col min="5920" max="5920" width="19.28515625" style="33" customWidth="1"/>
    <col min="5921" max="5921" width="0.5703125" style="33" customWidth="1"/>
    <col min="5922" max="6144" width="11.28515625" style="33"/>
    <col min="6145" max="6145" width="5.7109375" style="33" customWidth="1"/>
    <col min="6146" max="6146" width="30.28515625" style="33" customWidth="1"/>
    <col min="6147" max="6147" width="28" style="33" customWidth="1"/>
    <col min="6148" max="6148" width="12.28515625" style="33" customWidth="1"/>
    <col min="6149" max="6149" width="13" style="33" customWidth="1"/>
    <col min="6150" max="6150" width="12" style="33" customWidth="1"/>
    <col min="6151" max="6151" width="13" style="33" customWidth="1"/>
    <col min="6152" max="6152" width="12.85546875" style="33" customWidth="1"/>
    <col min="6153" max="6153" width="13.140625" style="33" customWidth="1"/>
    <col min="6154" max="6154" width="13.28515625" style="33" customWidth="1"/>
    <col min="6155" max="6155" width="13.140625" style="33" customWidth="1"/>
    <col min="6156" max="6156" width="13.28515625" style="33" customWidth="1"/>
    <col min="6157" max="6157" width="13.5703125" style="33" customWidth="1"/>
    <col min="6158" max="6158" width="19.5703125" style="33" customWidth="1"/>
    <col min="6159" max="6159" width="13.5703125" style="33" customWidth="1"/>
    <col min="6160" max="6160" width="12.5703125" style="33" customWidth="1"/>
    <col min="6161" max="6161" width="0.140625" style="33" customWidth="1"/>
    <col min="6162" max="6162" width="14.28515625" style="33" customWidth="1"/>
    <col min="6163" max="6163" width="0" style="33" hidden="1" customWidth="1"/>
    <col min="6164" max="6164" width="15.42578125" style="33" customWidth="1"/>
    <col min="6165" max="6165" width="0.140625" style="33" customWidth="1"/>
    <col min="6166" max="6166" width="13.85546875" style="33" customWidth="1"/>
    <col min="6167" max="6167" width="0.28515625" style="33" customWidth="1"/>
    <col min="6168" max="6168" width="17.140625" style="33" customWidth="1"/>
    <col min="6169" max="6169" width="0.140625" style="33" customWidth="1"/>
    <col min="6170" max="6170" width="14.7109375" style="33" customWidth="1"/>
    <col min="6171" max="6171" width="1" style="33" customWidth="1"/>
    <col min="6172" max="6172" width="16" style="33" customWidth="1"/>
    <col min="6173" max="6173" width="0.140625" style="33" customWidth="1"/>
    <col min="6174" max="6174" width="18.28515625" style="33" customWidth="1"/>
    <col min="6175" max="6175" width="0.28515625" style="33" customWidth="1"/>
    <col min="6176" max="6176" width="19.28515625" style="33" customWidth="1"/>
    <col min="6177" max="6177" width="0.5703125" style="33" customWidth="1"/>
    <col min="6178" max="6400" width="11.28515625" style="33"/>
    <col min="6401" max="6401" width="5.7109375" style="33" customWidth="1"/>
    <col min="6402" max="6402" width="30.28515625" style="33" customWidth="1"/>
    <col min="6403" max="6403" width="28" style="33" customWidth="1"/>
    <col min="6404" max="6404" width="12.28515625" style="33" customWidth="1"/>
    <col min="6405" max="6405" width="13" style="33" customWidth="1"/>
    <col min="6406" max="6406" width="12" style="33" customWidth="1"/>
    <col min="6407" max="6407" width="13" style="33" customWidth="1"/>
    <col min="6408" max="6408" width="12.85546875" style="33" customWidth="1"/>
    <col min="6409" max="6409" width="13.140625" style="33" customWidth="1"/>
    <col min="6410" max="6410" width="13.28515625" style="33" customWidth="1"/>
    <col min="6411" max="6411" width="13.140625" style="33" customWidth="1"/>
    <col min="6412" max="6412" width="13.28515625" style="33" customWidth="1"/>
    <col min="6413" max="6413" width="13.5703125" style="33" customWidth="1"/>
    <col min="6414" max="6414" width="19.5703125" style="33" customWidth="1"/>
    <col min="6415" max="6415" width="13.5703125" style="33" customWidth="1"/>
    <col min="6416" max="6416" width="12.5703125" style="33" customWidth="1"/>
    <col min="6417" max="6417" width="0.140625" style="33" customWidth="1"/>
    <col min="6418" max="6418" width="14.28515625" style="33" customWidth="1"/>
    <col min="6419" max="6419" width="0" style="33" hidden="1" customWidth="1"/>
    <col min="6420" max="6420" width="15.42578125" style="33" customWidth="1"/>
    <col min="6421" max="6421" width="0.140625" style="33" customWidth="1"/>
    <col min="6422" max="6422" width="13.85546875" style="33" customWidth="1"/>
    <col min="6423" max="6423" width="0.28515625" style="33" customWidth="1"/>
    <col min="6424" max="6424" width="17.140625" style="33" customWidth="1"/>
    <col min="6425" max="6425" width="0.140625" style="33" customWidth="1"/>
    <col min="6426" max="6426" width="14.7109375" style="33" customWidth="1"/>
    <col min="6427" max="6427" width="1" style="33" customWidth="1"/>
    <col min="6428" max="6428" width="16" style="33" customWidth="1"/>
    <col min="6429" max="6429" width="0.140625" style="33" customWidth="1"/>
    <col min="6430" max="6430" width="18.28515625" style="33" customWidth="1"/>
    <col min="6431" max="6431" width="0.28515625" style="33" customWidth="1"/>
    <col min="6432" max="6432" width="19.28515625" style="33" customWidth="1"/>
    <col min="6433" max="6433" width="0.5703125" style="33" customWidth="1"/>
    <col min="6434" max="6656" width="11.28515625" style="33"/>
    <col min="6657" max="6657" width="5.7109375" style="33" customWidth="1"/>
    <col min="6658" max="6658" width="30.28515625" style="33" customWidth="1"/>
    <col min="6659" max="6659" width="28" style="33" customWidth="1"/>
    <col min="6660" max="6660" width="12.28515625" style="33" customWidth="1"/>
    <col min="6661" max="6661" width="13" style="33" customWidth="1"/>
    <col min="6662" max="6662" width="12" style="33" customWidth="1"/>
    <col min="6663" max="6663" width="13" style="33" customWidth="1"/>
    <col min="6664" max="6664" width="12.85546875" style="33" customWidth="1"/>
    <col min="6665" max="6665" width="13.140625" style="33" customWidth="1"/>
    <col min="6666" max="6666" width="13.28515625" style="33" customWidth="1"/>
    <col min="6667" max="6667" width="13.140625" style="33" customWidth="1"/>
    <col min="6668" max="6668" width="13.28515625" style="33" customWidth="1"/>
    <col min="6669" max="6669" width="13.5703125" style="33" customWidth="1"/>
    <col min="6670" max="6670" width="19.5703125" style="33" customWidth="1"/>
    <col min="6671" max="6671" width="13.5703125" style="33" customWidth="1"/>
    <col min="6672" max="6672" width="12.5703125" style="33" customWidth="1"/>
    <col min="6673" max="6673" width="0.140625" style="33" customWidth="1"/>
    <col min="6674" max="6674" width="14.28515625" style="33" customWidth="1"/>
    <col min="6675" max="6675" width="0" style="33" hidden="1" customWidth="1"/>
    <col min="6676" max="6676" width="15.42578125" style="33" customWidth="1"/>
    <col min="6677" max="6677" width="0.140625" style="33" customWidth="1"/>
    <col min="6678" max="6678" width="13.85546875" style="33" customWidth="1"/>
    <col min="6679" max="6679" width="0.28515625" style="33" customWidth="1"/>
    <col min="6680" max="6680" width="17.140625" style="33" customWidth="1"/>
    <col min="6681" max="6681" width="0.140625" style="33" customWidth="1"/>
    <col min="6682" max="6682" width="14.7109375" style="33" customWidth="1"/>
    <col min="6683" max="6683" width="1" style="33" customWidth="1"/>
    <col min="6684" max="6684" width="16" style="33" customWidth="1"/>
    <col min="6685" max="6685" width="0.140625" style="33" customWidth="1"/>
    <col min="6686" max="6686" width="18.28515625" style="33" customWidth="1"/>
    <col min="6687" max="6687" width="0.28515625" style="33" customWidth="1"/>
    <col min="6688" max="6688" width="19.28515625" style="33" customWidth="1"/>
    <col min="6689" max="6689" width="0.5703125" style="33" customWidth="1"/>
    <col min="6690" max="6912" width="11.28515625" style="33"/>
    <col min="6913" max="6913" width="5.7109375" style="33" customWidth="1"/>
    <col min="6914" max="6914" width="30.28515625" style="33" customWidth="1"/>
    <col min="6915" max="6915" width="28" style="33" customWidth="1"/>
    <col min="6916" max="6916" width="12.28515625" style="33" customWidth="1"/>
    <col min="6917" max="6917" width="13" style="33" customWidth="1"/>
    <col min="6918" max="6918" width="12" style="33" customWidth="1"/>
    <col min="6919" max="6919" width="13" style="33" customWidth="1"/>
    <col min="6920" max="6920" width="12.85546875" style="33" customWidth="1"/>
    <col min="6921" max="6921" width="13.140625" style="33" customWidth="1"/>
    <col min="6922" max="6922" width="13.28515625" style="33" customWidth="1"/>
    <col min="6923" max="6923" width="13.140625" style="33" customWidth="1"/>
    <col min="6924" max="6924" width="13.28515625" style="33" customWidth="1"/>
    <col min="6925" max="6925" width="13.5703125" style="33" customWidth="1"/>
    <col min="6926" max="6926" width="19.5703125" style="33" customWidth="1"/>
    <col min="6927" max="6927" width="13.5703125" style="33" customWidth="1"/>
    <col min="6928" max="6928" width="12.5703125" style="33" customWidth="1"/>
    <col min="6929" max="6929" width="0.140625" style="33" customWidth="1"/>
    <col min="6930" max="6930" width="14.28515625" style="33" customWidth="1"/>
    <col min="6931" max="6931" width="0" style="33" hidden="1" customWidth="1"/>
    <col min="6932" max="6932" width="15.42578125" style="33" customWidth="1"/>
    <col min="6933" max="6933" width="0.140625" style="33" customWidth="1"/>
    <col min="6934" max="6934" width="13.85546875" style="33" customWidth="1"/>
    <col min="6935" max="6935" width="0.28515625" style="33" customWidth="1"/>
    <col min="6936" max="6936" width="17.140625" style="33" customWidth="1"/>
    <col min="6937" max="6937" width="0.140625" style="33" customWidth="1"/>
    <col min="6938" max="6938" width="14.7109375" style="33" customWidth="1"/>
    <col min="6939" max="6939" width="1" style="33" customWidth="1"/>
    <col min="6940" max="6940" width="16" style="33" customWidth="1"/>
    <col min="6941" max="6941" width="0.140625" style="33" customWidth="1"/>
    <col min="6942" max="6942" width="18.28515625" style="33" customWidth="1"/>
    <col min="6943" max="6943" width="0.28515625" style="33" customWidth="1"/>
    <col min="6944" max="6944" width="19.28515625" style="33" customWidth="1"/>
    <col min="6945" max="6945" width="0.5703125" style="33" customWidth="1"/>
    <col min="6946" max="7168" width="11.28515625" style="33"/>
    <col min="7169" max="7169" width="5.7109375" style="33" customWidth="1"/>
    <col min="7170" max="7170" width="30.28515625" style="33" customWidth="1"/>
    <col min="7171" max="7171" width="28" style="33" customWidth="1"/>
    <col min="7172" max="7172" width="12.28515625" style="33" customWidth="1"/>
    <col min="7173" max="7173" width="13" style="33" customWidth="1"/>
    <col min="7174" max="7174" width="12" style="33" customWidth="1"/>
    <col min="7175" max="7175" width="13" style="33" customWidth="1"/>
    <col min="7176" max="7176" width="12.85546875" style="33" customWidth="1"/>
    <col min="7177" max="7177" width="13.140625" style="33" customWidth="1"/>
    <col min="7178" max="7178" width="13.28515625" style="33" customWidth="1"/>
    <col min="7179" max="7179" width="13.140625" style="33" customWidth="1"/>
    <col min="7180" max="7180" width="13.28515625" style="33" customWidth="1"/>
    <col min="7181" max="7181" width="13.5703125" style="33" customWidth="1"/>
    <col min="7182" max="7182" width="19.5703125" style="33" customWidth="1"/>
    <col min="7183" max="7183" width="13.5703125" style="33" customWidth="1"/>
    <col min="7184" max="7184" width="12.5703125" style="33" customWidth="1"/>
    <col min="7185" max="7185" width="0.140625" style="33" customWidth="1"/>
    <col min="7186" max="7186" width="14.28515625" style="33" customWidth="1"/>
    <col min="7187" max="7187" width="0" style="33" hidden="1" customWidth="1"/>
    <col min="7188" max="7188" width="15.42578125" style="33" customWidth="1"/>
    <col min="7189" max="7189" width="0.140625" style="33" customWidth="1"/>
    <col min="7190" max="7190" width="13.85546875" style="33" customWidth="1"/>
    <col min="7191" max="7191" width="0.28515625" style="33" customWidth="1"/>
    <col min="7192" max="7192" width="17.140625" style="33" customWidth="1"/>
    <col min="7193" max="7193" width="0.140625" style="33" customWidth="1"/>
    <col min="7194" max="7194" width="14.7109375" style="33" customWidth="1"/>
    <col min="7195" max="7195" width="1" style="33" customWidth="1"/>
    <col min="7196" max="7196" width="16" style="33" customWidth="1"/>
    <col min="7197" max="7197" width="0.140625" style="33" customWidth="1"/>
    <col min="7198" max="7198" width="18.28515625" style="33" customWidth="1"/>
    <col min="7199" max="7199" width="0.28515625" style="33" customWidth="1"/>
    <col min="7200" max="7200" width="19.28515625" style="33" customWidth="1"/>
    <col min="7201" max="7201" width="0.5703125" style="33" customWidth="1"/>
    <col min="7202" max="7424" width="11.28515625" style="33"/>
    <col min="7425" max="7425" width="5.7109375" style="33" customWidth="1"/>
    <col min="7426" max="7426" width="30.28515625" style="33" customWidth="1"/>
    <col min="7427" max="7427" width="28" style="33" customWidth="1"/>
    <col min="7428" max="7428" width="12.28515625" style="33" customWidth="1"/>
    <col min="7429" max="7429" width="13" style="33" customWidth="1"/>
    <col min="7430" max="7430" width="12" style="33" customWidth="1"/>
    <col min="7431" max="7431" width="13" style="33" customWidth="1"/>
    <col min="7432" max="7432" width="12.85546875" style="33" customWidth="1"/>
    <col min="7433" max="7433" width="13.140625" style="33" customWidth="1"/>
    <col min="7434" max="7434" width="13.28515625" style="33" customWidth="1"/>
    <col min="7435" max="7435" width="13.140625" style="33" customWidth="1"/>
    <col min="7436" max="7436" width="13.28515625" style="33" customWidth="1"/>
    <col min="7437" max="7437" width="13.5703125" style="33" customWidth="1"/>
    <col min="7438" max="7438" width="19.5703125" style="33" customWidth="1"/>
    <col min="7439" max="7439" width="13.5703125" style="33" customWidth="1"/>
    <col min="7440" max="7440" width="12.5703125" style="33" customWidth="1"/>
    <col min="7441" max="7441" width="0.140625" style="33" customWidth="1"/>
    <col min="7442" max="7442" width="14.28515625" style="33" customWidth="1"/>
    <col min="7443" max="7443" width="0" style="33" hidden="1" customWidth="1"/>
    <col min="7444" max="7444" width="15.42578125" style="33" customWidth="1"/>
    <col min="7445" max="7445" width="0.140625" style="33" customWidth="1"/>
    <col min="7446" max="7446" width="13.85546875" style="33" customWidth="1"/>
    <col min="7447" max="7447" width="0.28515625" style="33" customWidth="1"/>
    <col min="7448" max="7448" width="17.140625" style="33" customWidth="1"/>
    <col min="7449" max="7449" width="0.140625" style="33" customWidth="1"/>
    <col min="7450" max="7450" width="14.7109375" style="33" customWidth="1"/>
    <col min="7451" max="7451" width="1" style="33" customWidth="1"/>
    <col min="7452" max="7452" width="16" style="33" customWidth="1"/>
    <col min="7453" max="7453" width="0.140625" style="33" customWidth="1"/>
    <col min="7454" max="7454" width="18.28515625" style="33" customWidth="1"/>
    <col min="7455" max="7455" width="0.28515625" style="33" customWidth="1"/>
    <col min="7456" max="7456" width="19.28515625" style="33" customWidth="1"/>
    <col min="7457" max="7457" width="0.5703125" style="33" customWidth="1"/>
    <col min="7458" max="7680" width="11.28515625" style="33"/>
    <col min="7681" max="7681" width="5.7109375" style="33" customWidth="1"/>
    <col min="7682" max="7682" width="30.28515625" style="33" customWidth="1"/>
    <col min="7683" max="7683" width="28" style="33" customWidth="1"/>
    <col min="7684" max="7684" width="12.28515625" style="33" customWidth="1"/>
    <col min="7685" max="7685" width="13" style="33" customWidth="1"/>
    <col min="7686" max="7686" width="12" style="33" customWidth="1"/>
    <col min="7687" max="7687" width="13" style="33" customWidth="1"/>
    <col min="7688" max="7688" width="12.85546875" style="33" customWidth="1"/>
    <col min="7689" max="7689" width="13.140625" style="33" customWidth="1"/>
    <col min="7690" max="7690" width="13.28515625" style="33" customWidth="1"/>
    <col min="7691" max="7691" width="13.140625" style="33" customWidth="1"/>
    <col min="7692" max="7692" width="13.28515625" style="33" customWidth="1"/>
    <col min="7693" max="7693" width="13.5703125" style="33" customWidth="1"/>
    <col min="7694" max="7694" width="19.5703125" style="33" customWidth="1"/>
    <col min="7695" max="7695" width="13.5703125" style="33" customWidth="1"/>
    <col min="7696" max="7696" width="12.5703125" style="33" customWidth="1"/>
    <col min="7697" max="7697" width="0.140625" style="33" customWidth="1"/>
    <col min="7698" max="7698" width="14.28515625" style="33" customWidth="1"/>
    <col min="7699" max="7699" width="0" style="33" hidden="1" customWidth="1"/>
    <col min="7700" max="7700" width="15.42578125" style="33" customWidth="1"/>
    <col min="7701" max="7701" width="0.140625" style="33" customWidth="1"/>
    <col min="7702" max="7702" width="13.85546875" style="33" customWidth="1"/>
    <col min="7703" max="7703" width="0.28515625" style="33" customWidth="1"/>
    <col min="7704" max="7704" width="17.140625" style="33" customWidth="1"/>
    <col min="7705" max="7705" width="0.140625" style="33" customWidth="1"/>
    <col min="7706" max="7706" width="14.7109375" style="33" customWidth="1"/>
    <col min="7707" max="7707" width="1" style="33" customWidth="1"/>
    <col min="7708" max="7708" width="16" style="33" customWidth="1"/>
    <col min="7709" max="7709" width="0.140625" style="33" customWidth="1"/>
    <col min="7710" max="7710" width="18.28515625" style="33" customWidth="1"/>
    <col min="7711" max="7711" width="0.28515625" style="33" customWidth="1"/>
    <col min="7712" max="7712" width="19.28515625" style="33" customWidth="1"/>
    <col min="7713" max="7713" width="0.5703125" style="33" customWidth="1"/>
    <col min="7714" max="7936" width="11.28515625" style="33"/>
    <col min="7937" max="7937" width="5.7109375" style="33" customWidth="1"/>
    <col min="7938" max="7938" width="30.28515625" style="33" customWidth="1"/>
    <col min="7939" max="7939" width="28" style="33" customWidth="1"/>
    <col min="7940" max="7940" width="12.28515625" style="33" customWidth="1"/>
    <col min="7941" max="7941" width="13" style="33" customWidth="1"/>
    <col min="7942" max="7942" width="12" style="33" customWidth="1"/>
    <col min="7943" max="7943" width="13" style="33" customWidth="1"/>
    <col min="7944" max="7944" width="12.85546875" style="33" customWidth="1"/>
    <col min="7945" max="7945" width="13.140625" style="33" customWidth="1"/>
    <col min="7946" max="7946" width="13.28515625" style="33" customWidth="1"/>
    <col min="7947" max="7947" width="13.140625" style="33" customWidth="1"/>
    <col min="7948" max="7948" width="13.28515625" style="33" customWidth="1"/>
    <col min="7949" max="7949" width="13.5703125" style="33" customWidth="1"/>
    <col min="7950" max="7950" width="19.5703125" style="33" customWidth="1"/>
    <col min="7951" max="7951" width="13.5703125" style="33" customWidth="1"/>
    <col min="7952" max="7952" width="12.5703125" style="33" customWidth="1"/>
    <col min="7953" max="7953" width="0.140625" style="33" customWidth="1"/>
    <col min="7954" max="7954" width="14.28515625" style="33" customWidth="1"/>
    <col min="7955" max="7955" width="0" style="33" hidden="1" customWidth="1"/>
    <col min="7956" max="7956" width="15.42578125" style="33" customWidth="1"/>
    <col min="7957" max="7957" width="0.140625" style="33" customWidth="1"/>
    <col min="7958" max="7958" width="13.85546875" style="33" customWidth="1"/>
    <col min="7959" max="7959" width="0.28515625" style="33" customWidth="1"/>
    <col min="7960" max="7960" width="17.140625" style="33" customWidth="1"/>
    <col min="7961" max="7961" width="0.140625" style="33" customWidth="1"/>
    <col min="7962" max="7962" width="14.7109375" style="33" customWidth="1"/>
    <col min="7963" max="7963" width="1" style="33" customWidth="1"/>
    <col min="7964" max="7964" width="16" style="33" customWidth="1"/>
    <col min="7965" max="7965" width="0.140625" style="33" customWidth="1"/>
    <col min="7966" max="7966" width="18.28515625" style="33" customWidth="1"/>
    <col min="7967" max="7967" width="0.28515625" style="33" customWidth="1"/>
    <col min="7968" max="7968" width="19.28515625" style="33" customWidth="1"/>
    <col min="7969" max="7969" width="0.5703125" style="33" customWidth="1"/>
    <col min="7970" max="8192" width="11.28515625" style="33"/>
    <col min="8193" max="8193" width="5.7109375" style="33" customWidth="1"/>
    <col min="8194" max="8194" width="30.28515625" style="33" customWidth="1"/>
    <col min="8195" max="8195" width="28" style="33" customWidth="1"/>
    <col min="8196" max="8196" width="12.28515625" style="33" customWidth="1"/>
    <col min="8197" max="8197" width="13" style="33" customWidth="1"/>
    <col min="8198" max="8198" width="12" style="33" customWidth="1"/>
    <col min="8199" max="8199" width="13" style="33" customWidth="1"/>
    <col min="8200" max="8200" width="12.85546875" style="33" customWidth="1"/>
    <col min="8201" max="8201" width="13.140625" style="33" customWidth="1"/>
    <col min="8202" max="8202" width="13.28515625" style="33" customWidth="1"/>
    <col min="8203" max="8203" width="13.140625" style="33" customWidth="1"/>
    <col min="8204" max="8204" width="13.28515625" style="33" customWidth="1"/>
    <col min="8205" max="8205" width="13.5703125" style="33" customWidth="1"/>
    <col min="8206" max="8206" width="19.5703125" style="33" customWidth="1"/>
    <col min="8207" max="8207" width="13.5703125" style="33" customWidth="1"/>
    <col min="8208" max="8208" width="12.5703125" style="33" customWidth="1"/>
    <col min="8209" max="8209" width="0.140625" style="33" customWidth="1"/>
    <col min="8210" max="8210" width="14.28515625" style="33" customWidth="1"/>
    <col min="8211" max="8211" width="0" style="33" hidden="1" customWidth="1"/>
    <col min="8212" max="8212" width="15.42578125" style="33" customWidth="1"/>
    <col min="8213" max="8213" width="0.140625" style="33" customWidth="1"/>
    <col min="8214" max="8214" width="13.85546875" style="33" customWidth="1"/>
    <col min="8215" max="8215" width="0.28515625" style="33" customWidth="1"/>
    <col min="8216" max="8216" width="17.140625" style="33" customWidth="1"/>
    <col min="8217" max="8217" width="0.140625" style="33" customWidth="1"/>
    <col min="8218" max="8218" width="14.7109375" style="33" customWidth="1"/>
    <col min="8219" max="8219" width="1" style="33" customWidth="1"/>
    <col min="8220" max="8220" width="16" style="33" customWidth="1"/>
    <col min="8221" max="8221" width="0.140625" style="33" customWidth="1"/>
    <col min="8222" max="8222" width="18.28515625" style="33" customWidth="1"/>
    <col min="8223" max="8223" width="0.28515625" style="33" customWidth="1"/>
    <col min="8224" max="8224" width="19.28515625" style="33" customWidth="1"/>
    <col min="8225" max="8225" width="0.5703125" style="33" customWidth="1"/>
    <col min="8226" max="8448" width="11.28515625" style="33"/>
    <col min="8449" max="8449" width="5.7109375" style="33" customWidth="1"/>
    <col min="8450" max="8450" width="30.28515625" style="33" customWidth="1"/>
    <col min="8451" max="8451" width="28" style="33" customWidth="1"/>
    <col min="8452" max="8452" width="12.28515625" style="33" customWidth="1"/>
    <col min="8453" max="8453" width="13" style="33" customWidth="1"/>
    <col min="8454" max="8454" width="12" style="33" customWidth="1"/>
    <col min="8455" max="8455" width="13" style="33" customWidth="1"/>
    <col min="8456" max="8456" width="12.85546875" style="33" customWidth="1"/>
    <col min="8457" max="8457" width="13.140625" style="33" customWidth="1"/>
    <col min="8458" max="8458" width="13.28515625" style="33" customWidth="1"/>
    <col min="8459" max="8459" width="13.140625" style="33" customWidth="1"/>
    <col min="8460" max="8460" width="13.28515625" style="33" customWidth="1"/>
    <col min="8461" max="8461" width="13.5703125" style="33" customWidth="1"/>
    <col min="8462" max="8462" width="19.5703125" style="33" customWidth="1"/>
    <col min="8463" max="8463" width="13.5703125" style="33" customWidth="1"/>
    <col min="8464" max="8464" width="12.5703125" style="33" customWidth="1"/>
    <col min="8465" max="8465" width="0.140625" style="33" customWidth="1"/>
    <col min="8466" max="8466" width="14.28515625" style="33" customWidth="1"/>
    <col min="8467" max="8467" width="0" style="33" hidden="1" customWidth="1"/>
    <col min="8468" max="8468" width="15.42578125" style="33" customWidth="1"/>
    <col min="8469" max="8469" width="0.140625" style="33" customWidth="1"/>
    <col min="8470" max="8470" width="13.85546875" style="33" customWidth="1"/>
    <col min="8471" max="8471" width="0.28515625" style="33" customWidth="1"/>
    <col min="8472" max="8472" width="17.140625" style="33" customWidth="1"/>
    <col min="8473" max="8473" width="0.140625" style="33" customWidth="1"/>
    <col min="8474" max="8474" width="14.7109375" style="33" customWidth="1"/>
    <col min="8475" max="8475" width="1" style="33" customWidth="1"/>
    <col min="8476" max="8476" width="16" style="33" customWidth="1"/>
    <col min="8477" max="8477" width="0.140625" style="33" customWidth="1"/>
    <col min="8478" max="8478" width="18.28515625" style="33" customWidth="1"/>
    <col min="8479" max="8479" width="0.28515625" style="33" customWidth="1"/>
    <col min="8480" max="8480" width="19.28515625" style="33" customWidth="1"/>
    <col min="8481" max="8481" width="0.5703125" style="33" customWidth="1"/>
    <col min="8482" max="8704" width="11.28515625" style="33"/>
    <col min="8705" max="8705" width="5.7109375" style="33" customWidth="1"/>
    <col min="8706" max="8706" width="30.28515625" style="33" customWidth="1"/>
    <col min="8707" max="8707" width="28" style="33" customWidth="1"/>
    <col min="8708" max="8708" width="12.28515625" style="33" customWidth="1"/>
    <col min="8709" max="8709" width="13" style="33" customWidth="1"/>
    <col min="8710" max="8710" width="12" style="33" customWidth="1"/>
    <col min="8711" max="8711" width="13" style="33" customWidth="1"/>
    <col min="8712" max="8712" width="12.85546875" style="33" customWidth="1"/>
    <col min="8713" max="8713" width="13.140625" style="33" customWidth="1"/>
    <col min="8714" max="8714" width="13.28515625" style="33" customWidth="1"/>
    <col min="8715" max="8715" width="13.140625" style="33" customWidth="1"/>
    <col min="8716" max="8716" width="13.28515625" style="33" customWidth="1"/>
    <col min="8717" max="8717" width="13.5703125" style="33" customWidth="1"/>
    <col min="8718" max="8718" width="19.5703125" style="33" customWidth="1"/>
    <col min="8719" max="8719" width="13.5703125" style="33" customWidth="1"/>
    <col min="8720" max="8720" width="12.5703125" style="33" customWidth="1"/>
    <col min="8721" max="8721" width="0.140625" style="33" customWidth="1"/>
    <col min="8722" max="8722" width="14.28515625" style="33" customWidth="1"/>
    <col min="8723" max="8723" width="0" style="33" hidden="1" customWidth="1"/>
    <col min="8724" max="8724" width="15.42578125" style="33" customWidth="1"/>
    <col min="8725" max="8725" width="0.140625" style="33" customWidth="1"/>
    <col min="8726" max="8726" width="13.85546875" style="33" customWidth="1"/>
    <col min="8727" max="8727" width="0.28515625" style="33" customWidth="1"/>
    <col min="8728" max="8728" width="17.140625" style="33" customWidth="1"/>
    <col min="8729" max="8729" width="0.140625" style="33" customWidth="1"/>
    <col min="8730" max="8730" width="14.7109375" style="33" customWidth="1"/>
    <col min="8731" max="8731" width="1" style="33" customWidth="1"/>
    <col min="8732" max="8732" width="16" style="33" customWidth="1"/>
    <col min="8733" max="8733" width="0.140625" style="33" customWidth="1"/>
    <col min="8734" max="8734" width="18.28515625" style="33" customWidth="1"/>
    <col min="8735" max="8735" width="0.28515625" style="33" customWidth="1"/>
    <col min="8736" max="8736" width="19.28515625" style="33" customWidth="1"/>
    <col min="8737" max="8737" width="0.5703125" style="33" customWidth="1"/>
    <col min="8738" max="8960" width="11.28515625" style="33"/>
    <col min="8961" max="8961" width="5.7109375" style="33" customWidth="1"/>
    <col min="8962" max="8962" width="30.28515625" style="33" customWidth="1"/>
    <col min="8963" max="8963" width="28" style="33" customWidth="1"/>
    <col min="8964" max="8964" width="12.28515625" style="33" customWidth="1"/>
    <col min="8965" max="8965" width="13" style="33" customWidth="1"/>
    <col min="8966" max="8966" width="12" style="33" customWidth="1"/>
    <col min="8967" max="8967" width="13" style="33" customWidth="1"/>
    <col min="8968" max="8968" width="12.85546875" style="33" customWidth="1"/>
    <col min="8969" max="8969" width="13.140625" style="33" customWidth="1"/>
    <col min="8970" max="8970" width="13.28515625" style="33" customWidth="1"/>
    <col min="8971" max="8971" width="13.140625" style="33" customWidth="1"/>
    <col min="8972" max="8972" width="13.28515625" style="33" customWidth="1"/>
    <col min="8973" max="8973" width="13.5703125" style="33" customWidth="1"/>
    <col min="8974" max="8974" width="19.5703125" style="33" customWidth="1"/>
    <col min="8975" max="8975" width="13.5703125" style="33" customWidth="1"/>
    <col min="8976" max="8976" width="12.5703125" style="33" customWidth="1"/>
    <col min="8977" max="8977" width="0.140625" style="33" customWidth="1"/>
    <col min="8978" max="8978" width="14.28515625" style="33" customWidth="1"/>
    <col min="8979" max="8979" width="0" style="33" hidden="1" customWidth="1"/>
    <col min="8980" max="8980" width="15.42578125" style="33" customWidth="1"/>
    <col min="8981" max="8981" width="0.140625" style="33" customWidth="1"/>
    <col min="8982" max="8982" width="13.85546875" style="33" customWidth="1"/>
    <col min="8983" max="8983" width="0.28515625" style="33" customWidth="1"/>
    <col min="8984" max="8984" width="17.140625" style="33" customWidth="1"/>
    <col min="8985" max="8985" width="0.140625" style="33" customWidth="1"/>
    <col min="8986" max="8986" width="14.7109375" style="33" customWidth="1"/>
    <col min="8987" max="8987" width="1" style="33" customWidth="1"/>
    <col min="8988" max="8988" width="16" style="33" customWidth="1"/>
    <col min="8989" max="8989" width="0.140625" style="33" customWidth="1"/>
    <col min="8990" max="8990" width="18.28515625" style="33" customWidth="1"/>
    <col min="8991" max="8991" width="0.28515625" style="33" customWidth="1"/>
    <col min="8992" max="8992" width="19.28515625" style="33" customWidth="1"/>
    <col min="8993" max="8993" width="0.5703125" style="33" customWidth="1"/>
    <col min="8994" max="9216" width="11.28515625" style="33"/>
    <col min="9217" max="9217" width="5.7109375" style="33" customWidth="1"/>
    <col min="9218" max="9218" width="30.28515625" style="33" customWidth="1"/>
    <col min="9219" max="9219" width="28" style="33" customWidth="1"/>
    <col min="9220" max="9220" width="12.28515625" style="33" customWidth="1"/>
    <col min="9221" max="9221" width="13" style="33" customWidth="1"/>
    <col min="9222" max="9222" width="12" style="33" customWidth="1"/>
    <col min="9223" max="9223" width="13" style="33" customWidth="1"/>
    <col min="9224" max="9224" width="12.85546875" style="33" customWidth="1"/>
    <col min="9225" max="9225" width="13.140625" style="33" customWidth="1"/>
    <col min="9226" max="9226" width="13.28515625" style="33" customWidth="1"/>
    <col min="9227" max="9227" width="13.140625" style="33" customWidth="1"/>
    <col min="9228" max="9228" width="13.28515625" style="33" customWidth="1"/>
    <col min="9229" max="9229" width="13.5703125" style="33" customWidth="1"/>
    <col min="9230" max="9230" width="19.5703125" style="33" customWidth="1"/>
    <col min="9231" max="9231" width="13.5703125" style="33" customWidth="1"/>
    <col min="9232" max="9232" width="12.5703125" style="33" customWidth="1"/>
    <col min="9233" max="9233" width="0.140625" style="33" customWidth="1"/>
    <col min="9234" max="9234" width="14.28515625" style="33" customWidth="1"/>
    <col min="9235" max="9235" width="0" style="33" hidden="1" customWidth="1"/>
    <col min="9236" max="9236" width="15.42578125" style="33" customWidth="1"/>
    <col min="9237" max="9237" width="0.140625" style="33" customWidth="1"/>
    <col min="9238" max="9238" width="13.85546875" style="33" customWidth="1"/>
    <col min="9239" max="9239" width="0.28515625" style="33" customWidth="1"/>
    <col min="9240" max="9240" width="17.140625" style="33" customWidth="1"/>
    <col min="9241" max="9241" width="0.140625" style="33" customWidth="1"/>
    <col min="9242" max="9242" width="14.7109375" style="33" customWidth="1"/>
    <col min="9243" max="9243" width="1" style="33" customWidth="1"/>
    <col min="9244" max="9244" width="16" style="33" customWidth="1"/>
    <col min="9245" max="9245" width="0.140625" style="33" customWidth="1"/>
    <col min="9246" max="9246" width="18.28515625" style="33" customWidth="1"/>
    <col min="9247" max="9247" width="0.28515625" style="33" customWidth="1"/>
    <col min="9248" max="9248" width="19.28515625" style="33" customWidth="1"/>
    <col min="9249" max="9249" width="0.5703125" style="33" customWidth="1"/>
    <col min="9250" max="9472" width="11.28515625" style="33"/>
    <col min="9473" max="9473" width="5.7109375" style="33" customWidth="1"/>
    <col min="9474" max="9474" width="30.28515625" style="33" customWidth="1"/>
    <col min="9475" max="9475" width="28" style="33" customWidth="1"/>
    <col min="9476" max="9476" width="12.28515625" style="33" customWidth="1"/>
    <col min="9477" max="9477" width="13" style="33" customWidth="1"/>
    <col min="9478" max="9478" width="12" style="33" customWidth="1"/>
    <col min="9479" max="9479" width="13" style="33" customWidth="1"/>
    <col min="9480" max="9480" width="12.85546875" style="33" customWidth="1"/>
    <col min="9481" max="9481" width="13.140625" style="33" customWidth="1"/>
    <col min="9482" max="9482" width="13.28515625" style="33" customWidth="1"/>
    <col min="9483" max="9483" width="13.140625" style="33" customWidth="1"/>
    <col min="9484" max="9484" width="13.28515625" style="33" customWidth="1"/>
    <col min="9485" max="9485" width="13.5703125" style="33" customWidth="1"/>
    <col min="9486" max="9486" width="19.5703125" style="33" customWidth="1"/>
    <col min="9487" max="9487" width="13.5703125" style="33" customWidth="1"/>
    <col min="9488" max="9488" width="12.5703125" style="33" customWidth="1"/>
    <col min="9489" max="9489" width="0.140625" style="33" customWidth="1"/>
    <col min="9490" max="9490" width="14.28515625" style="33" customWidth="1"/>
    <col min="9491" max="9491" width="0" style="33" hidden="1" customWidth="1"/>
    <col min="9492" max="9492" width="15.42578125" style="33" customWidth="1"/>
    <col min="9493" max="9493" width="0.140625" style="33" customWidth="1"/>
    <col min="9494" max="9494" width="13.85546875" style="33" customWidth="1"/>
    <col min="9495" max="9495" width="0.28515625" style="33" customWidth="1"/>
    <col min="9496" max="9496" width="17.140625" style="33" customWidth="1"/>
    <col min="9497" max="9497" width="0.140625" style="33" customWidth="1"/>
    <col min="9498" max="9498" width="14.7109375" style="33" customWidth="1"/>
    <col min="9499" max="9499" width="1" style="33" customWidth="1"/>
    <col min="9500" max="9500" width="16" style="33" customWidth="1"/>
    <col min="9501" max="9501" width="0.140625" style="33" customWidth="1"/>
    <col min="9502" max="9502" width="18.28515625" style="33" customWidth="1"/>
    <col min="9503" max="9503" width="0.28515625" style="33" customWidth="1"/>
    <col min="9504" max="9504" width="19.28515625" style="33" customWidth="1"/>
    <col min="9505" max="9505" width="0.5703125" style="33" customWidth="1"/>
    <col min="9506" max="9728" width="11.28515625" style="33"/>
    <col min="9729" max="9729" width="5.7109375" style="33" customWidth="1"/>
    <col min="9730" max="9730" width="30.28515625" style="33" customWidth="1"/>
    <col min="9731" max="9731" width="28" style="33" customWidth="1"/>
    <col min="9732" max="9732" width="12.28515625" style="33" customWidth="1"/>
    <col min="9733" max="9733" width="13" style="33" customWidth="1"/>
    <col min="9734" max="9734" width="12" style="33" customWidth="1"/>
    <col min="9735" max="9735" width="13" style="33" customWidth="1"/>
    <col min="9736" max="9736" width="12.85546875" style="33" customWidth="1"/>
    <col min="9737" max="9737" width="13.140625" style="33" customWidth="1"/>
    <col min="9738" max="9738" width="13.28515625" style="33" customWidth="1"/>
    <col min="9739" max="9739" width="13.140625" style="33" customWidth="1"/>
    <col min="9740" max="9740" width="13.28515625" style="33" customWidth="1"/>
    <col min="9741" max="9741" width="13.5703125" style="33" customWidth="1"/>
    <col min="9742" max="9742" width="19.5703125" style="33" customWidth="1"/>
    <col min="9743" max="9743" width="13.5703125" style="33" customWidth="1"/>
    <col min="9744" max="9744" width="12.5703125" style="33" customWidth="1"/>
    <col min="9745" max="9745" width="0.140625" style="33" customWidth="1"/>
    <col min="9746" max="9746" width="14.28515625" style="33" customWidth="1"/>
    <col min="9747" max="9747" width="0" style="33" hidden="1" customWidth="1"/>
    <col min="9748" max="9748" width="15.42578125" style="33" customWidth="1"/>
    <col min="9749" max="9749" width="0.140625" style="33" customWidth="1"/>
    <col min="9750" max="9750" width="13.85546875" style="33" customWidth="1"/>
    <col min="9751" max="9751" width="0.28515625" style="33" customWidth="1"/>
    <col min="9752" max="9752" width="17.140625" style="33" customWidth="1"/>
    <col min="9753" max="9753" width="0.140625" style="33" customWidth="1"/>
    <col min="9754" max="9754" width="14.7109375" style="33" customWidth="1"/>
    <col min="9755" max="9755" width="1" style="33" customWidth="1"/>
    <col min="9756" max="9756" width="16" style="33" customWidth="1"/>
    <col min="9757" max="9757" width="0.140625" style="33" customWidth="1"/>
    <col min="9758" max="9758" width="18.28515625" style="33" customWidth="1"/>
    <col min="9759" max="9759" width="0.28515625" style="33" customWidth="1"/>
    <col min="9760" max="9760" width="19.28515625" style="33" customWidth="1"/>
    <col min="9761" max="9761" width="0.5703125" style="33" customWidth="1"/>
    <col min="9762" max="9984" width="11.28515625" style="33"/>
    <col min="9985" max="9985" width="5.7109375" style="33" customWidth="1"/>
    <col min="9986" max="9986" width="30.28515625" style="33" customWidth="1"/>
    <col min="9987" max="9987" width="28" style="33" customWidth="1"/>
    <col min="9988" max="9988" width="12.28515625" style="33" customWidth="1"/>
    <col min="9989" max="9989" width="13" style="33" customWidth="1"/>
    <col min="9990" max="9990" width="12" style="33" customWidth="1"/>
    <col min="9991" max="9991" width="13" style="33" customWidth="1"/>
    <col min="9992" max="9992" width="12.85546875" style="33" customWidth="1"/>
    <col min="9993" max="9993" width="13.140625" style="33" customWidth="1"/>
    <col min="9994" max="9994" width="13.28515625" style="33" customWidth="1"/>
    <col min="9995" max="9995" width="13.140625" style="33" customWidth="1"/>
    <col min="9996" max="9996" width="13.28515625" style="33" customWidth="1"/>
    <col min="9997" max="9997" width="13.5703125" style="33" customWidth="1"/>
    <col min="9998" max="9998" width="19.5703125" style="33" customWidth="1"/>
    <col min="9999" max="9999" width="13.5703125" style="33" customWidth="1"/>
    <col min="10000" max="10000" width="12.5703125" style="33" customWidth="1"/>
    <col min="10001" max="10001" width="0.140625" style="33" customWidth="1"/>
    <col min="10002" max="10002" width="14.28515625" style="33" customWidth="1"/>
    <col min="10003" max="10003" width="0" style="33" hidden="1" customWidth="1"/>
    <col min="10004" max="10004" width="15.42578125" style="33" customWidth="1"/>
    <col min="10005" max="10005" width="0.140625" style="33" customWidth="1"/>
    <col min="10006" max="10006" width="13.85546875" style="33" customWidth="1"/>
    <col min="10007" max="10007" width="0.28515625" style="33" customWidth="1"/>
    <col min="10008" max="10008" width="17.140625" style="33" customWidth="1"/>
    <col min="10009" max="10009" width="0.140625" style="33" customWidth="1"/>
    <col min="10010" max="10010" width="14.7109375" style="33" customWidth="1"/>
    <col min="10011" max="10011" width="1" style="33" customWidth="1"/>
    <col min="10012" max="10012" width="16" style="33" customWidth="1"/>
    <col min="10013" max="10013" width="0.140625" style="33" customWidth="1"/>
    <col min="10014" max="10014" width="18.28515625" style="33" customWidth="1"/>
    <col min="10015" max="10015" width="0.28515625" style="33" customWidth="1"/>
    <col min="10016" max="10016" width="19.28515625" style="33" customWidth="1"/>
    <col min="10017" max="10017" width="0.5703125" style="33" customWidth="1"/>
    <col min="10018" max="10240" width="11.28515625" style="33"/>
    <col min="10241" max="10241" width="5.7109375" style="33" customWidth="1"/>
    <col min="10242" max="10242" width="30.28515625" style="33" customWidth="1"/>
    <col min="10243" max="10243" width="28" style="33" customWidth="1"/>
    <col min="10244" max="10244" width="12.28515625" style="33" customWidth="1"/>
    <col min="10245" max="10245" width="13" style="33" customWidth="1"/>
    <col min="10246" max="10246" width="12" style="33" customWidth="1"/>
    <col min="10247" max="10247" width="13" style="33" customWidth="1"/>
    <col min="10248" max="10248" width="12.85546875" style="33" customWidth="1"/>
    <col min="10249" max="10249" width="13.140625" style="33" customWidth="1"/>
    <col min="10250" max="10250" width="13.28515625" style="33" customWidth="1"/>
    <col min="10251" max="10251" width="13.140625" style="33" customWidth="1"/>
    <col min="10252" max="10252" width="13.28515625" style="33" customWidth="1"/>
    <col min="10253" max="10253" width="13.5703125" style="33" customWidth="1"/>
    <col min="10254" max="10254" width="19.5703125" style="33" customWidth="1"/>
    <col min="10255" max="10255" width="13.5703125" style="33" customWidth="1"/>
    <col min="10256" max="10256" width="12.5703125" style="33" customWidth="1"/>
    <col min="10257" max="10257" width="0.140625" style="33" customWidth="1"/>
    <col min="10258" max="10258" width="14.28515625" style="33" customWidth="1"/>
    <col min="10259" max="10259" width="0" style="33" hidden="1" customWidth="1"/>
    <col min="10260" max="10260" width="15.42578125" style="33" customWidth="1"/>
    <col min="10261" max="10261" width="0.140625" style="33" customWidth="1"/>
    <col min="10262" max="10262" width="13.85546875" style="33" customWidth="1"/>
    <col min="10263" max="10263" width="0.28515625" style="33" customWidth="1"/>
    <col min="10264" max="10264" width="17.140625" style="33" customWidth="1"/>
    <col min="10265" max="10265" width="0.140625" style="33" customWidth="1"/>
    <col min="10266" max="10266" width="14.7109375" style="33" customWidth="1"/>
    <col min="10267" max="10267" width="1" style="33" customWidth="1"/>
    <col min="10268" max="10268" width="16" style="33" customWidth="1"/>
    <col min="10269" max="10269" width="0.140625" style="33" customWidth="1"/>
    <col min="10270" max="10270" width="18.28515625" style="33" customWidth="1"/>
    <col min="10271" max="10271" width="0.28515625" style="33" customWidth="1"/>
    <col min="10272" max="10272" width="19.28515625" style="33" customWidth="1"/>
    <col min="10273" max="10273" width="0.5703125" style="33" customWidth="1"/>
    <col min="10274" max="10496" width="11.28515625" style="33"/>
    <col min="10497" max="10497" width="5.7109375" style="33" customWidth="1"/>
    <col min="10498" max="10498" width="30.28515625" style="33" customWidth="1"/>
    <col min="10499" max="10499" width="28" style="33" customWidth="1"/>
    <col min="10500" max="10500" width="12.28515625" style="33" customWidth="1"/>
    <col min="10501" max="10501" width="13" style="33" customWidth="1"/>
    <col min="10502" max="10502" width="12" style="33" customWidth="1"/>
    <col min="10503" max="10503" width="13" style="33" customWidth="1"/>
    <col min="10504" max="10504" width="12.85546875" style="33" customWidth="1"/>
    <col min="10505" max="10505" width="13.140625" style="33" customWidth="1"/>
    <col min="10506" max="10506" width="13.28515625" style="33" customWidth="1"/>
    <col min="10507" max="10507" width="13.140625" style="33" customWidth="1"/>
    <col min="10508" max="10508" width="13.28515625" style="33" customWidth="1"/>
    <col min="10509" max="10509" width="13.5703125" style="33" customWidth="1"/>
    <col min="10510" max="10510" width="19.5703125" style="33" customWidth="1"/>
    <col min="10511" max="10511" width="13.5703125" style="33" customWidth="1"/>
    <col min="10512" max="10512" width="12.5703125" style="33" customWidth="1"/>
    <col min="10513" max="10513" width="0.140625" style="33" customWidth="1"/>
    <col min="10514" max="10514" width="14.28515625" style="33" customWidth="1"/>
    <col min="10515" max="10515" width="0" style="33" hidden="1" customWidth="1"/>
    <col min="10516" max="10516" width="15.42578125" style="33" customWidth="1"/>
    <col min="10517" max="10517" width="0.140625" style="33" customWidth="1"/>
    <col min="10518" max="10518" width="13.85546875" style="33" customWidth="1"/>
    <col min="10519" max="10519" width="0.28515625" style="33" customWidth="1"/>
    <col min="10520" max="10520" width="17.140625" style="33" customWidth="1"/>
    <col min="10521" max="10521" width="0.140625" style="33" customWidth="1"/>
    <col min="10522" max="10522" width="14.7109375" style="33" customWidth="1"/>
    <col min="10523" max="10523" width="1" style="33" customWidth="1"/>
    <col min="10524" max="10524" width="16" style="33" customWidth="1"/>
    <col min="10525" max="10525" width="0.140625" style="33" customWidth="1"/>
    <col min="10526" max="10526" width="18.28515625" style="33" customWidth="1"/>
    <col min="10527" max="10527" width="0.28515625" style="33" customWidth="1"/>
    <col min="10528" max="10528" width="19.28515625" style="33" customWidth="1"/>
    <col min="10529" max="10529" width="0.5703125" style="33" customWidth="1"/>
    <col min="10530" max="10752" width="11.28515625" style="33"/>
    <col min="10753" max="10753" width="5.7109375" style="33" customWidth="1"/>
    <col min="10754" max="10754" width="30.28515625" style="33" customWidth="1"/>
    <col min="10755" max="10755" width="28" style="33" customWidth="1"/>
    <col min="10756" max="10756" width="12.28515625" style="33" customWidth="1"/>
    <col min="10757" max="10757" width="13" style="33" customWidth="1"/>
    <col min="10758" max="10758" width="12" style="33" customWidth="1"/>
    <col min="10759" max="10759" width="13" style="33" customWidth="1"/>
    <col min="10760" max="10760" width="12.85546875" style="33" customWidth="1"/>
    <col min="10761" max="10761" width="13.140625" style="33" customWidth="1"/>
    <col min="10762" max="10762" width="13.28515625" style="33" customWidth="1"/>
    <col min="10763" max="10763" width="13.140625" style="33" customWidth="1"/>
    <col min="10764" max="10764" width="13.28515625" style="33" customWidth="1"/>
    <col min="10765" max="10765" width="13.5703125" style="33" customWidth="1"/>
    <col min="10766" max="10766" width="19.5703125" style="33" customWidth="1"/>
    <col min="10767" max="10767" width="13.5703125" style="33" customWidth="1"/>
    <col min="10768" max="10768" width="12.5703125" style="33" customWidth="1"/>
    <col min="10769" max="10769" width="0.140625" style="33" customWidth="1"/>
    <col min="10770" max="10770" width="14.28515625" style="33" customWidth="1"/>
    <col min="10771" max="10771" width="0" style="33" hidden="1" customWidth="1"/>
    <col min="10772" max="10772" width="15.42578125" style="33" customWidth="1"/>
    <col min="10773" max="10773" width="0.140625" style="33" customWidth="1"/>
    <col min="10774" max="10774" width="13.85546875" style="33" customWidth="1"/>
    <col min="10775" max="10775" width="0.28515625" style="33" customWidth="1"/>
    <col min="10776" max="10776" width="17.140625" style="33" customWidth="1"/>
    <col min="10777" max="10777" width="0.140625" style="33" customWidth="1"/>
    <col min="10778" max="10778" width="14.7109375" style="33" customWidth="1"/>
    <col min="10779" max="10779" width="1" style="33" customWidth="1"/>
    <col min="10780" max="10780" width="16" style="33" customWidth="1"/>
    <col min="10781" max="10781" width="0.140625" style="33" customWidth="1"/>
    <col min="10782" max="10782" width="18.28515625" style="33" customWidth="1"/>
    <col min="10783" max="10783" width="0.28515625" style="33" customWidth="1"/>
    <col min="10784" max="10784" width="19.28515625" style="33" customWidth="1"/>
    <col min="10785" max="10785" width="0.5703125" style="33" customWidth="1"/>
    <col min="10786" max="11008" width="11.28515625" style="33"/>
    <col min="11009" max="11009" width="5.7109375" style="33" customWidth="1"/>
    <col min="11010" max="11010" width="30.28515625" style="33" customWidth="1"/>
    <col min="11011" max="11011" width="28" style="33" customWidth="1"/>
    <col min="11012" max="11012" width="12.28515625" style="33" customWidth="1"/>
    <col min="11013" max="11013" width="13" style="33" customWidth="1"/>
    <col min="11014" max="11014" width="12" style="33" customWidth="1"/>
    <col min="11015" max="11015" width="13" style="33" customWidth="1"/>
    <col min="11016" max="11016" width="12.85546875" style="33" customWidth="1"/>
    <col min="11017" max="11017" width="13.140625" style="33" customWidth="1"/>
    <col min="11018" max="11018" width="13.28515625" style="33" customWidth="1"/>
    <col min="11019" max="11019" width="13.140625" style="33" customWidth="1"/>
    <col min="11020" max="11020" width="13.28515625" style="33" customWidth="1"/>
    <col min="11021" max="11021" width="13.5703125" style="33" customWidth="1"/>
    <col min="11022" max="11022" width="19.5703125" style="33" customWidth="1"/>
    <col min="11023" max="11023" width="13.5703125" style="33" customWidth="1"/>
    <col min="11024" max="11024" width="12.5703125" style="33" customWidth="1"/>
    <col min="11025" max="11025" width="0.140625" style="33" customWidth="1"/>
    <col min="11026" max="11026" width="14.28515625" style="33" customWidth="1"/>
    <col min="11027" max="11027" width="0" style="33" hidden="1" customWidth="1"/>
    <col min="11028" max="11028" width="15.42578125" style="33" customWidth="1"/>
    <col min="11029" max="11029" width="0.140625" style="33" customWidth="1"/>
    <col min="11030" max="11030" width="13.85546875" style="33" customWidth="1"/>
    <col min="11031" max="11031" width="0.28515625" style="33" customWidth="1"/>
    <col min="11032" max="11032" width="17.140625" style="33" customWidth="1"/>
    <col min="11033" max="11033" width="0.140625" style="33" customWidth="1"/>
    <col min="11034" max="11034" width="14.7109375" style="33" customWidth="1"/>
    <col min="11035" max="11035" width="1" style="33" customWidth="1"/>
    <col min="11036" max="11036" width="16" style="33" customWidth="1"/>
    <col min="11037" max="11037" width="0.140625" style="33" customWidth="1"/>
    <col min="11038" max="11038" width="18.28515625" style="33" customWidth="1"/>
    <col min="11039" max="11039" width="0.28515625" style="33" customWidth="1"/>
    <col min="11040" max="11040" width="19.28515625" style="33" customWidth="1"/>
    <col min="11041" max="11041" width="0.5703125" style="33" customWidth="1"/>
    <col min="11042" max="11264" width="11.28515625" style="33"/>
    <col min="11265" max="11265" width="5.7109375" style="33" customWidth="1"/>
    <col min="11266" max="11266" width="30.28515625" style="33" customWidth="1"/>
    <col min="11267" max="11267" width="28" style="33" customWidth="1"/>
    <col min="11268" max="11268" width="12.28515625" style="33" customWidth="1"/>
    <col min="11269" max="11269" width="13" style="33" customWidth="1"/>
    <col min="11270" max="11270" width="12" style="33" customWidth="1"/>
    <col min="11271" max="11271" width="13" style="33" customWidth="1"/>
    <col min="11272" max="11272" width="12.85546875" style="33" customWidth="1"/>
    <col min="11273" max="11273" width="13.140625" style="33" customWidth="1"/>
    <col min="11274" max="11274" width="13.28515625" style="33" customWidth="1"/>
    <col min="11275" max="11275" width="13.140625" style="33" customWidth="1"/>
    <col min="11276" max="11276" width="13.28515625" style="33" customWidth="1"/>
    <col min="11277" max="11277" width="13.5703125" style="33" customWidth="1"/>
    <col min="11278" max="11278" width="19.5703125" style="33" customWidth="1"/>
    <col min="11279" max="11279" width="13.5703125" style="33" customWidth="1"/>
    <col min="11280" max="11280" width="12.5703125" style="33" customWidth="1"/>
    <col min="11281" max="11281" width="0.140625" style="33" customWidth="1"/>
    <col min="11282" max="11282" width="14.28515625" style="33" customWidth="1"/>
    <col min="11283" max="11283" width="0" style="33" hidden="1" customWidth="1"/>
    <col min="11284" max="11284" width="15.42578125" style="33" customWidth="1"/>
    <col min="11285" max="11285" width="0.140625" style="33" customWidth="1"/>
    <col min="11286" max="11286" width="13.85546875" style="33" customWidth="1"/>
    <col min="11287" max="11287" width="0.28515625" style="33" customWidth="1"/>
    <col min="11288" max="11288" width="17.140625" style="33" customWidth="1"/>
    <col min="11289" max="11289" width="0.140625" style="33" customWidth="1"/>
    <col min="11290" max="11290" width="14.7109375" style="33" customWidth="1"/>
    <col min="11291" max="11291" width="1" style="33" customWidth="1"/>
    <col min="11292" max="11292" width="16" style="33" customWidth="1"/>
    <col min="11293" max="11293" width="0.140625" style="33" customWidth="1"/>
    <col min="11294" max="11294" width="18.28515625" style="33" customWidth="1"/>
    <col min="11295" max="11295" width="0.28515625" style="33" customWidth="1"/>
    <col min="11296" max="11296" width="19.28515625" style="33" customWidth="1"/>
    <col min="11297" max="11297" width="0.5703125" style="33" customWidth="1"/>
    <col min="11298" max="11520" width="11.28515625" style="33"/>
    <col min="11521" max="11521" width="5.7109375" style="33" customWidth="1"/>
    <col min="11522" max="11522" width="30.28515625" style="33" customWidth="1"/>
    <col min="11523" max="11523" width="28" style="33" customWidth="1"/>
    <col min="11524" max="11524" width="12.28515625" style="33" customWidth="1"/>
    <col min="11525" max="11525" width="13" style="33" customWidth="1"/>
    <col min="11526" max="11526" width="12" style="33" customWidth="1"/>
    <col min="11527" max="11527" width="13" style="33" customWidth="1"/>
    <col min="11528" max="11528" width="12.85546875" style="33" customWidth="1"/>
    <col min="11529" max="11529" width="13.140625" style="33" customWidth="1"/>
    <col min="11530" max="11530" width="13.28515625" style="33" customWidth="1"/>
    <col min="11531" max="11531" width="13.140625" style="33" customWidth="1"/>
    <col min="11532" max="11532" width="13.28515625" style="33" customWidth="1"/>
    <col min="11533" max="11533" width="13.5703125" style="33" customWidth="1"/>
    <col min="11534" max="11534" width="19.5703125" style="33" customWidth="1"/>
    <col min="11535" max="11535" width="13.5703125" style="33" customWidth="1"/>
    <col min="11536" max="11536" width="12.5703125" style="33" customWidth="1"/>
    <col min="11537" max="11537" width="0.140625" style="33" customWidth="1"/>
    <col min="11538" max="11538" width="14.28515625" style="33" customWidth="1"/>
    <col min="11539" max="11539" width="0" style="33" hidden="1" customWidth="1"/>
    <col min="11540" max="11540" width="15.42578125" style="33" customWidth="1"/>
    <col min="11541" max="11541" width="0.140625" style="33" customWidth="1"/>
    <col min="11542" max="11542" width="13.85546875" style="33" customWidth="1"/>
    <col min="11543" max="11543" width="0.28515625" style="33" customWidth="1"/>
    <col min="11544" max="11544" width="17.140625" style="33" customWidth="1"/>
    <col min="11545" max="11545" width="0.140625" style="33" customWidth="1"/>
    <col min="11546" max="11546" width="14.7109375" style="33" customWidth="1"/>
    <col min="11547" max="11547" width="1" style="33" customWidth="1"/>
    <col min="11548" max="11548" width="16" style="33" customWidth="1"/>
    <col min="11549" max="11549" width="0.140625" style="33" customWidth="1"/>
    <col min="11550" max="11550" width="18.28515625" style="33" customWidth="1"/>
    <col min="11551" max="11551" width="0.28515625" style="33" customWidth="1"/>
    <col min="11552" max="11552" width="19.28515625" style="33" customWidth="1"/>
    <col min="11553" max="11553" width="0.5703125" style="33" customWidth="1"/>
    <col min="11554" max="11776" width="11.28515625" style="33"/>
    <col min="11777" max="11777" width="5.7109375" style="33" customWidth="1"/>
    <col min="11778" max="11778" width="30.28515625" style="33" customWidth="1"/>
    <col min="11779" max="11779" width="28" style="33" customWidth="1"/>
    <col min="11780" max="11780" width="12.28515625" style="33" customWidth="1"/>
    <col min="11781" max="11781" width="13" style="33" customWidth="1"/>
    <col min="11782" max="11782" width="12" style="33" customWidth="1"/>
    <col min="11783" max="11783" width="13" style="33" customWidth="1"/>
    <col min="11784" max="11784" width="12.85546875" style="33" customWidth="1"/>
    <col min="11785" max="11785" width="13.140625" style="33" customWidth="1"/>
    <col min="11786" max="11786" width="13.28515625" style="33" customWidth="1"/>
    <col min="11787" max="11787" width="13.140625" style="33" customWidth="1"/>
    <col min="11788" max="11788" width="13.28515625" style="33" customWidth="1"/>
    <col min="11789" max="11789" width="13.5703125" style="33" customWidth="1"/>
    <col min="11790" max="11790" width="19.5703125" style="33" customWidth="1"/>
    <col min="11791" max="11791" width="13.5703125" style="33" customWidth="1"/>
    <col min="11792" max="11792" width="12.5703125" style="33" customWidth="1"/>
    <col min="11793" max="11793" width="0.140625" style="33" customWidth="1"/>
    <col min="11794" max="11794" width="14.28515625" style="33" customWidth="1"/>
    <col min="11795" max="11795" width="0" style="33" hidden="1" customWidth="1"/>
    <col min="11796" max="11796" width="15.42578125" style="33" customWidth="1"/>
    <col min="11797" max="11797" width="0.140625" style="33" customWidth="1"/>
    <col min="11798" max="11798" width="13.85546875" style="33" customWidth="1"/>
    <col min="11799" max="11799" width="0.28515625" style="33" customWidth="1"/>
    <col min="11800" max="11800" width="17.140625" style="33" customWidth="1"/>
    <col min="11801" max="11801" width="0.140625" style="33" customWidth="1"/>
    <col min="11802" max="11802" width="14.7109375" style="33" customWidth="1"/>
    <col min="11803" max="11803" width="1" style="33" customWidth="1"/>
    <col min="11804" max="11804" width="16" style="33" customWidth="1"/>
    <col min="11805" max="11805" width="0.140625" style="33" customWidth="1"/>
    <col min="11806" max="11806" width="18.28515625" style="33" customWidth="1"/>
    <col min="11807" max="11807" width="0.28515625" style="33" customWidth="1"/>
    <col min="11808" max="11808" width="19.28515625" style="33" customWidth="1"/>
    <col min="11809" max="11809" width="0.5703125" style="33" customWidth="1"/>
    <col min="11810" max="12032" width="11.28515625" style="33"/>
    <col min="12033" max="12033" width="5.7109375" style="33" customWidth="1"/>
    <col min="12034" max="12034" width="30.28515625" style="33" customWidth="1"/>
    <col min="12035" max="12035" width="28" style="33" customWidth="1"/>
    <col min="12036" max="12036" width="12.28515625" style="33" customWidth="1"/>
    <col min="12037" max="12037" width="13" style="33" customWidth="1"/>
    <col min="12038" max="12038" width="12" style="33" customWidth="1"/>
    <col min="12039" max="12039" width="13" style="33" customWidth="1"/>
    <col min="12040" max="12040" width="12.85546875" style="33" customWidth="1"/>
    <col min="12041" max="12041" width="13.140625" style="33" customWidth="1"/>
    <col min="12042" max="12042" width="13.28515625" style="33" customWidth="1"/>
    <col min="12043" max="12043" width="13.140625" style="33" customWidth="1"/>
    <col min="12044" max="12044" width="13.28515625" style="33" customWidth="1"/>
    <col min="12045" max="12045" width="13.5703125" style="33" customWidth="1"/>
    <col min="12046" max="12046" width="19.5703125" style="33" customWidth="1"/>
    <col min="12047" max="12047" width="13.5703125" style="33" customWidth="1"/>
    <col min="12048" max="12048" width="12.5703125" style="33" customWidth="1"/>
    <col min="12049" max="12049" width="0.140625" style="33" customWidth="1"/>
    <col min="12050" max="12050" width="14.28515625" style="33" customWidth="1"/>
    <col min="12051" max="12051" width="0" style="33" hidden="1" customWidth="1"/>
    <col min="12052" max="12052" width="15.42578125" style="33" customWidth="1"/>
    <col min="12053" max="12053" width="0.140625" style="33" customWidth="1"/>
    <col min="12054" max="12054" width="13.85546875" style="33" customWidth="1"/>
    <col min="12055" max="12055" width="0.28515625" style="33" customWidth="1"/>
    <col min="12056" max="12056" width="17.140625" style="33" customWidth="1"/>
    <col min="12057" max="12057" width="0.140625" style="33" customWidth="1"/>
    <col min="12058" max="12058" width="14.7109375" style="33" customWidth="1"/>
    <col min="12059" max="12059" width="1" style="33" customWidth="1"/>
    <col min="12060" max="12060" width="16" style="33" customWidth="1"/>
    <col min="12061" max="12061" width="0.140625" style="33" customWidth="1"/>
    <col min="12062" max="12062" width="18.28515625" style="33" customWidth="1"/>
    <col min="12063" max="12063" width="0.28515625" style="33" customWidth="1"/>
    <col min="12064" max="12064" width="19.28515625" style="33" customWidth="1"/>
    <col min="12065" max="12065" width="0.5703125" style="33" customWidth="1"/>
    <col min="12066" max="12288" width="11.28515625" style="33"/>
    <col min="12289" max="12289" width="5.7109375" style="33" customWidth="1"/>
    <col min="12290" max="12290" width="30.28515625" style="33" customWidth="1"/>
    <col min="12291" max="12291" width="28" style="33" customWidth="1"/>
    <col min="12292" max="12292" width="12.28515625" style="33" customWidth="1"/>
    <col min="12293" max="12293" width="13" style="33" customWidth="1"/>
    <col min="12294" max="12294" width="12" style="33" customWidth="1"/>
    <col min="12295" max="12295" width="13" style="33" customWidth="1"/>
    <col min="12296" max="12296" width="12.85546875" style="33" customWidth="1"/>
    <col min="12297" max="12297" width="13.140625" style="33" customWidth="1"/>
    <col min="12298" max="12298" width="13.28515625" style="33" customWidth="1"/>
    <col min="12299" max="12299" width="13.140625" style="33" customWidth="1"/>
    <col min="12300" max="12300" width="13.28515625" style="33" customWidth="1"/>
    <col min="12301" max="12301" width="13.5703125" style="33" customWidth="1"/>
    <col min="12302" max="12302" width="19.5703125" style="33" customWidth="1"/>
    <col min="12303" max="12303" width="13.5703125" style="33" customWidth="1"/>
    <col min="12304" max="12304" width="12.5703125" style="33" customWidth="1"/>
    <col min="12305" max="12305" width="0.140625" style="33" customWidth="1"/>
    <col min="12306" max="12306" width="14.28515625" style="33" customWidth="1"/>
    <col min="12307" max="12307" width="0" style="33" hidden="1" customWidth="1"/>
    <col min="12308" max="12308" width="15.42578125" style="33" customWidth="1"/>
    <col min="12309" max="12309" width="0.140625" style="33" customWidth="1"/>
    <col min="12310" max="12310" width="13.85546875" style="33" customWidth="1"/>
    <col min="12311" max="12311" width="0.28515625" style="33" customWidth="1"/>
    <col min="12312" max="12312" width="17.140625" style="33" customWidth="1"/>
    <col min="12313" max="12313" width="0.140625" style="33" customWidth="1"/>
    <col min="12314" max="12314" width="14.7109375" style="33" customWidth="1"/>
    <col min="12315" max="12315" width="1" style="33" customWidth="1"/>
    <col min="12316" max="12316" width="16" style="33" customWidth="1"/>
    <col min="12317" max="12317" width="0.140625" style="33" customWidth="1"/>
    <col min="12318" max="12318" width="18.28515625" style="33" customWidth="1"/>
    <col min="12319" max="12319" width="0.28515625" style="33" customWidth="1"/>
    <col min="12320" max="12320" width="19.28515625" style="33" customWidth="1"/>
    <col min="12321" max="12321" width="0.5703125" style="33" customWidth="1"/>
    <col min="12322" max="12544" width="11.28515625" style="33"/>
    <col min="12545" max="12545" width="5.7109375" style="33" customWidth="1"/>
    <col min="12546" max="12546" width="30.28515625" style="33" customWidth="1"/>
    <col min="12547" max="12547" width="28" style="33" customWidth="1"/>
    <col min="12548" max="12548" width="12.28515625" style="33" customWidth="1"/>
    <col min="12549" max="12549" width="13" style="33" customWidth="1"/>
    <col min="12550" max="12550" width="12" style="33" customWidth="1"/>
    <col min="12551" max="12551" width="13" style="33" customWidth="1"/>
    <col min="12552" max="12552" width="12.85546875" style="33" customWidth="1"/>
    <col min="12553" max="12553" width="13.140625" style="33" customWidth="1"/>
    <col min="12554" max="12554" width="13.28515625" style="33" customWidth="1"/>
    <col min="12555" max="12555" width="13.140625" style="33" customWidth="1"/>
    <col min="12556" max="12556" width="13.28515625" style="33" customWidth="1"/>
    <col min="12557" max="12557" width="13.5703125" style="33" customWidth="1"/>
    <col min="12558" max="12558" width="19.5703125" style="33" customWidth="1"/>
    <col min="12559" max="12559" width="13.5703125" style="33" customWidth="1"/>
    <col min="12560" max="12560" width="12.5703125" style="33" customWidth="1"/>
    <col min="12561" max="12561" width="0.140625" style="33" customWidth="1"/>
    <col min="12562" max="12562" width="14.28515625" style="33" customWidth="1"/>
    <col min="12563" max="12563" width="0" style="33" hidden="1" customWidth="1"/>
    <col min="12564" max="12564" width="15.42578125" style="33" customWidth="1"/>
    <col min="12565" max="12565" width="0.140625" style="33" customWidth="1"/>
    <col min="12566" max="12566" width="13.85546875" style="33" customWidth="1"/>
    <col min="12567" max="12567" width="0.28515625" style="33" customWidth="1"/>
    <col min="12568" max="12568" width="17.140625" style="33" customWidth="1"/>
    <col min="12569" max="12569" width="0.140625" style="33" customWidth="1"/>
    <col min="12570" max="12570" width="14.7109375" style="33" customWidth="1"/>
    <col min="12571" max="12571" width="1" style="33" customWidth="1"/>
    <col min="12572" max="12572" width="16" style="33" customWidth="1"/>
    <col min="12573" max="12573" width="0.140625" style="33" customWidth="1"/>
    <col min="12574" max="12574" width="18.28515625" style="33" customWidth="1"/>
    <col min="12575" max="12575" width="0.28515625" style="33" customWidth="1"/>
    <col min="12576" max="12576" width="19.28515625" style="33" customWidth="1"/>
    <col min="12577" max="12577" width="0.5703125" style="33" customWidth="1"/>
    <col min="12578" max="12800" width="11.28515625" style="33"/>
    <col min="12801" max="12801" width="5.7109375" style="33" customWidth="1"/>
    <col min="12802" max="12802" width="30.28515625" style="33" customWidth="1"/>
    <col min="12803" max="12803" width="28" style="33" customWidth="1"/>
    <col min="12804" max="12804" width="12.28515625" style="33" customWidth="1"/>
    <col min="12805" max="12805" width="13" style="33" customWidth="1"/>
    <col min="12806" max="12806" width="12" style="33" customWidth="1"/>
    <col min="12807" max="12807" width="13" style="33" customWidth="1"/>
    <col min="12808" max="12808" width="12.85546875" style="33" customWidth="1"/>
    <col min="12809" max="12809" width="13.140625" style="33" customWidth="1"/>
    <col min="12810" max="12810" width="13.28515625" style="33" customWidth="1"/>
    <col min="12811" max="12811" width="13.140625" style="33" customWidth="1"/>
    <col min="12812" max="12812" width="13.28515625" style="33" customWidth="1"/>
    <col min="12813" max="12813" width="13.5703125" style="33" customWidth="1"/>
    <col min="12814" max="12814" width="19.5703125" style="33" customWidth="1"/>
    <col min="12815" max="12815" width="13.5703125" style="33" customWidth="1"/>
    <col min="12816" max="12816" width="12.5703125" style="33" customWidth="1"/>
    <col min="12817" max="12817" width="0.140625" style="33" customWidth="1"/>
    <col min="12818" max="12818" width="14.28515625" style="33" customWidth="1"/>
    <col min="12819" max="12819" width="0" style="33" hidden="1" customWidth="1"/>
    <col min="12820" max="12820" width="15.42578125" style="33" customWidth="1"/>
    <col min="12821" max="12821" width="0.140625" style="33" customWidth="1"/>
    <col min="12822" max="12822" width="13.85546875" style="33" customWidth="1"/>
    <col min="12823" max="12823" width="0.28515625" style="33" customWidth="1"/>
    <col min="12824" max="12824" width="17.140625" style="33" customWidth="1"/>
    <col min="12825" max="12825" width="0.140625" style="33" customWidth="1"/>
    <col min="12826" max="12826" width="14.7109375" style="33" customWidth="1"/>
    <col min="12827" max="12827" width="1" style="33" customWidth="1"/>
    <col min="12828" max="12828" width="16" style="33" customWidth="1"/>
    <col min="12829" max="12829" width="0.140625" style="33" customWidth="1"/>
    <col min="12830" max="12830" width="18.28515625" style="33" customWidth="1"/>
    <col min="12831" max="12831" width="0.28515625" style="33" customWidth="1"/>
    <col min="12832" max="12832" width="19.28515625" style="33" customWidth="1"/>
    <col min="12833" max="12833" width="0.5703125" style="33" customWidth="1"/>
    <col min="12834" max="13056" width="11.28515625" style="33"/>
    <col min="13057" max="13057" width="5.7109375" style="33" customWidth="1"/>
    <col min="13058" max="13058" width="30.28515625" style="33" customWidth="1"/>
    <col min="13059" max="13059" width="28" style="33" customWidth="1"/>
    <col min="13060" max="13060" width="12.28515625" style="33" customWidth="1"/>
    <col min="13061" max="13061" width="13" style="33" customWidth="1"/>
    <col min="13062" max="13062" width="12" style="33" customWidth="1"/>
    <col min="13063" max="13063" width="13" style="33" customWidth="1"/>
    <col min="13064" max="13064" width="12.85546875" style="33" customWidth="1"/>
    <col min="13065" max="13065" width="13.140625" style="33" customWidth="1"/>
    <col min="13066" max="13066" width="13.28515625" style="33" customWidth="1"/>
    <col min="13067" max="13067" width="13.140625" style="33" customWidth="1"/>
    <col min="13068" max="13068" width="13.28515625" style="33" customWidth="1"/>
    <col min="13069" max="13069" width="13.5703125" style="33" customWidth="1"/>
    <col min="13070" max="13070" width="19.5703125" style="33" customWidth="1"/>
    <col min="13071" max="13071" width="13.5703125" style="33" customWidth="1"/>
    <col min="13072" max="13072" width="12.5703125" style="33" customWidth="1"/>
    <col min="13073" max="13073" width="0.140625" style="33" customWidth="1"/>
    <col min="13074" max="13074" width="14.28515625" style="33" customWidth="1"/>
    <col min="13075" max="13075" width="0" style="33" hidden="1" customWidth="1"/>
    <col min="13076" max="13076" width="15.42578125" style="33" customWidth="1"/>
    <col min="13077" max="13077" width="0.140625" style="33" customWidth="1"/>
    <col min="13078" max="13078" width="13.85546875" style="33" customWidth="1"/>
    <col min="13079" max="13079" width="0.28515625" style="33" customWidth="1"/>
    <col min="13080" max="13080" width="17.140625" style="33" customWidth="1"/>
    <col min="13081" max="13081" width="0.140625" style="33" customWidth="1"/>
    <col min="13082" max="13082" width="14.7109375" style="33" customWidth="1"/>
    <col min="13083" max="13083" width="1" style="33" customWidth="1"/>
    <col min="13084" max="13084" width="16" style="33" customWidth="1"/>
    <col min="13085" max="13085" width="0.140625" style="33" customWidth="1"/>
    <col min="13086" max="13086" width="18.28515625" style="33" customWidth="1"/>
    <col min="13087" max="13087" width="0.28515625" style="33" customWidth="1"/>
    <col min="13088" max="13088" width="19.28515625" style="33" customWidth="1"/>
    <col min="13089" max="13089" width="0.5703125" style="33" customWidth="1"/>
    <col min="13090" max="13312" width="11.28515625" style="33"/>
    <col min="13313" max="13313" width="5.7109375" style="33" customWidth="1"/>
    <col min="13314" max="13314" width="30.28515625" style="33" customWidth="1"/>
    <col min="13315" max="13315" width="28" style="33" customWidth="1"/>
    <col min="13316" max="13316" width="12.28515625" style="33" customWidth="1"/>
    <col min="13317" max="13317" width="13" style="33" customWidth="1"/>
    <col min="13318" max="13318" width="12" style="33" customWidth="1"/>
    <col min="13319" max="13319" width="13" style="33" customWidth="1"/>
    <col min="13320" max="13320" width="12.85546875" style="33" customWidth="1"/>
    <col min="13321" max="13321" width="13.140625" style="33" customWidth="1"/>
    <col min="13322" max="13322" width="13.28515625" style="33" customWidth="1"/>
    <col min="13323" max="13323" width="13.140625" style="33" customWidth="1"/>
    <col min="13324" max="13324" width="13.28515625" style="33" customWidth="1"/>
    <col min="13325" max="13325" width="13.5703125" style="33" customWidth="1"/>
    <col min="13326" max="13326" width="19.5703125" style="33" customWidth="1"/>
    <col min="13327" max="13327" width="13.5703125" style="33" customWidth="1"/>
    <col min="13328" max="13328" width="12.5703125" style="33" customWidth="1"/>
    <col min="13329" max="13329" width="0.140625" style="33" customWidth="1"/>
    <col min="13330" max="13330" width="14.28515625" style="33" customWidth="1"/>
    <col min="13331" max="13331" width="0" style="33" hidden="1" customWidth="1"/>
    <col min="13332" max="13332" width="15.42578125" style="33" customWidth="1"/>
    <col min="13333" max="13333" width="0.140625" style="33" customWidth="1"/>
    <col min="13334" max="13334" width="13.85546875" style="33" customWidth="1"/>
    <col min="13335" max="13335" width="0.28515625" style="33" customWidth="1"/>
    <col min="13336" max="13336" width="17.140625" style="33" customWidth="1"/>
    <col min="13337" max="13337" width="0.140625" style="33" customWidth="1"/>
    <col min="13338" max="13338" width="14.7109375" style="33" customWidth="1"/>
    <col min="13339" max="13339" width="1" style="33" customWidth="1"/>
    <col min="13340" max="13340" width="16" style="33" customWidth="1"/>
    <col min="13341" max="13341" width="0.140625" style="33" customWidth="1"/>
    <col min="13342" max="13342" width="18.28515625" style="33" customWidth="1"/>
    <col min="13343" max="13343" width="0.28515625" style="33" customWidth="1"/>
    <col min="13344" max="13344" width="19.28515625" style="33" customWidth="1"/>
    <col min="13345" max="13345" width="0.5703125" style="33" customWidth="1"/>
    <col min="13346" max="13568" width="11.28515625" style="33"/>
    <col min="13569" max="13569" width="5.7109375" style="33" customWidth="1"/>
    <col min="13570" max="13570" width="30.28515625" style="33" customWidth="1"/>
    <col min="13571" max="13571" width="28" style="33" customWidth="1"/>
    <col min="13572" max="13572" width="12.28515625" style="33" customWidth="1"/>
    <col min="13573" max="13573" width="13" style="33" customWidth="1"/>
    <col min="13574" max="13574" width="12" style="33" customWidth="1"/>
    <col min="13575" max="13575" width="13" style="33" customWidth="1"/>
    <col min="13576" max="13576" width="12.85546875" style="33" customWidth="1"/>
    <col min="13577" max="13577" width="13.140625" style="33" customWidth="1"/>
    <col min="13578" max="13578" width="13.28515625" style="33" customWidth="1"/>
    <col min="13579" max="13579" width="13.140625" style="33" customWidth="1"/>
    <col min="13580" max="13580" width="13.28515625" style="33" customWidth="1"/>
    <col min="13581" max="13581" width="13.5703125" style="33" customWidth="1"/>
    <col min="13582" max="13582" width="19.5703125" style="33" customWidth="1"/>
    <col min="13583" max="13583" width="13.5703125" style="33" customWidth="1"/>
    <col min="13584" max="13584" width="12.5703125" style="33" customWidth="1"/>
    <col min="13585" max="13585" width="0.140625" style="33" customWidth="1"/>
    <col min="13586" max="13586" width="14.28515625" style="33" customWidth="1"/>
    <col min="13587" max="13587" width="0" style="33" hidden="1" customWidth="1"/>
    <col min="13588" max="13588" width="15.42578125" style="33" customWidth="1"/>
    <col min="13589" max="13589" width="0.140625" style="33" customWidth="1"/>
    <col min="13590" max="13590" width="13.85546875" style="33" customWidth="1"/>
    <col min="13591" max="13591" width="0.28515625" style="33" customWidth="1"/>
    <col min="13592" max="13592" width="17.140625" style="33" customWidth="1"/>
    <col min="13593" max="13593" width="0.140625" style="33" customWidth="1"/>
    <col min="13594" max="13594" width="14.7109375" style="33" customWidth="1"/>
    <col min="13595" max="13595" width="1" style="33" customWidth="1"/>
    <col min="13596" max="13596" width="16" style="33" customWidth="1"/>
    <col min="13597" max="13597" width="0.140625" style="33" customWidth="1"/>
    <col min="13598" max="13598" width="18.28515625" style="33" customWidth="1"/>
    <col min="13599" max="13599" width="0.28515625" style="33" customWidth="1"/>
    <col min="13600" max="13600" width="19.28515625" style="33" customWidth="1"/>
    <col min="13601" max="13601" width="0.5703125" style="33" customWidth="1"/>
    <col min="13602" max="13824" width="11.28515625" style="33"/>
    <col min="13825" max="13825" width="5.7109375" style="33" customWidth="1"/>
    <col min="13826" max="13826" width="30.28515625" style="33" customWidth="1"/>
    <col min="13827" max="13827" width="28" style="33" customWidth="1"/>
    <col min="13828" max="13828" width="12.28515625" style="33" customWidth="1"/>
    <col min="13829" max="13829" width="13" style="33" customWidth="1"/>
    <col min="13830" max="13830" width="12" style="33" customWidth="1"/>
    <col min="13831" max="13831" width="13" style="33" customWidth="1"/>
    <col min="13832" max="13832" width="12.85546875" style="33" customWidth="1"/>
    <col min="13833" max="13833" width="13.140625" style="33" customWidth="1"/>
    <col min="13834" max="13834" width="13.28515625" style="33" customWidth="1"/>
    <col min="13835" max="13835" width="13.140625" style="33" customWidth="1"/>
    <col min="13836" max="13836" width="13.28515625" style="33" customWidth="1"/>
    <col min="13837" max="13837" width="13.5703125" style="33" customWidth="1"/>
    <col min="13838" max="13838" width="19.5703125" style="33" customWidth="1"/>
    <col min="13839" max="13839" width="13.5703125" style="33" customWidth="1"/>
    <col min="13840" max="13840" width="12.5703125" style="33" customWidth="1"/>
    <col min="13841" max="13841" width="0.140625" style="33" customWidth="1"/>
    <col min="13842" max="13842" width="14.28515625" style="33" customWidth="1"/>
    <col min="13843" max="13843" width="0" style="33" hidden="1" customWidth="1"/>
    <col min="13844" max="13844" width="15.42578125" style="33" customWidth="1"/>
    <col min="13845" max="13845" width="0.140625" style="33" customWidth="1"/>
    <col min="13846" max="13846" width="13.85546875" style="33" customWidth="1"/>
    <col min="13847" max="13847" width="0.28515625" style="33" customWidth="1"/>
    <col min="13848" max="13848" width="17.140625" style="33" customWidth="1"/>
    <col min="13849" max="13849" width="0.140625" style="33" customWidth="1"/>
    <col min="13850" max="13850" width="14.7109375" style="33" customWidth="1"/>
    <col min="13851" max="13851" width="1" style="33" customWidth="1"/>
    <col min="13852" max="13852" width="16" style="33" customWidth="1"/>
    <col min="13853" max="13853" width="0.140625" style="33" customWidth="1"/>
    <col min="13854" max="13854" width="18.28515625" style="33" customWidth="1"/>
    <col min="13855" max="13855" width="0.28515625" style="33" customWidth="1"/>
    <col min="13856" max="13856" width="19.28515625" style="33" customWidth="1"/>
    <col min="13857" max="13857" width="0.5703125" style="33" customWidth="1"/>
    <col min="13858" max="14080" width="11.28515625" style="33"/>
    <col min="14081" max="14081" width="5.7109375" style="33" customWidth="1"/>
    <col min="14082" max="14082" width="30.28515625" style="33" customWidth="1"/>
    <col min="14083" max="14083" width="28" style="33" customWidth="1"/>
    <col min="14084" max="14084" width="12.28515625" style="33" customWidth="1"/>
    <col min="14085" max="14085" width="13" style="33" customWidth="1"/>
    <col min="14086" max="14086" width="12" style="33" customWidth="1"/>
    <col min="14087" max="14087" width="13" style="33" customWidth="1"/>
    <col min="14088" max="14088" width="12.85546875" style="33" customWidth="1"/>
    <col min="14089" max="14089" width="13.140625" style="33" customWidth="1"/>
    <col min="14090" max="14090" width="13.28515625" style="33" customWidth="1"/>
    <col min="14091" max="14091" width="13.140625" style="33" customWidth="1"/>
    <col min="14092" max="14092" width="13.28515625" style="33" customWidth="1"/>
    <col min="14093" max="14093" width="13.5703125" style="33" customWidth="1"/>
    <col min="14094" max="14094" width="19.5703125" style="33" customWidth="1"/>
    <col min="14095" max="14095" width="13.5703125" style="33" customWidth="1"/>
    <col min="14096" max="14096" width="12.5703125" style="33" customWidth="1"/>
    <col min="14097" max="14097" width="0.140625" style="33" customWidth="1"/>
    <col min="14098" max="14098" width="14.28515625" style="33" customWidth="1"/>
    <col min="14099" max="14099" width="0" style="33" hidden="1" customWidth="1"/>
    <col min="14100" max="14100" width="15.42578125" style="33" customWidth="1"/>
    <col min="14101" max="14101" width="0.140625" style="33" customWidth="1"/>
    <col min="14102" max="14102" width="13.85546875" style="33" customWidth="1"/>
    <col min="14103" max="14103" width="0.28515625" style="33" customWidth="1"/>
    <col min="14104" max="14104" width="17.140625" style="33" customWidth="1"/>
    <col min="14105" max="14105" width="0.140625" style="33" customWidth="1"/>
    <col min="14106" max="14106" width="14.7109375" style="33" customWidth="1"/>
    <col min="14107" max="14107" width="1" style="33" customWidth="1"/>
    <col min="14108" max="14108" width="16" style="33" customWidth="1"/>
    <col min="14109" max="14109" width="0.140625" style="33" customWidth="1"/>
    <col min="14110" max="14110" width="18.28515625" style="33" customWidth="1"/>
    <col min="14111" max="14111" width="0.28515625" style="33" customWidth="1"/>
    <col min="14112" max="14112" width="19.28515625" style="33" customWidth="1"/>
    <col min="14113" max="14113" width="0.5703125" style="33" customWidth="1"/>
    <col min="14114" max="14336" width="11.28515625" style="33"/>
    <col min="14337" max="14337" width="5.7109375" style="33" customWidth="1"/>
    <col min="14338" max="14338" width="30.28515625" style="33" customWidth="1"/>
    <col min="14339" max="14339" width="28" style="33" customWidth="1"/>
    <col min="14340" max="14340" width="12.28515625" style="33" customWidth="1"/>
    <col min="14341" max="14341" width="13" style="33" customWidth="1"/>
    <col min="14342" max="14342" width="12" style="33" customWidth="1"/>
    <col min="14343" max="14343" width="13" style="33" customWidth="1"/>
    <col min="14344" max="14344" width="12.85546875" style="33" customWidth="1"/>
    <col min="14345" max="14345" width="13.140625" style="33" customWidth="1"/>
    <col min="14346" max="14346" width="13.28515625" style="33" customWidth="1"/>
    <col min="14347" max="14347" width="13.140625" style="33" customWidth="1"/>
    <col min="14348" max="14348" width="13.28515625" style="33" customWidth="1"/>
    <col min="14349" max="14349" width="13.5703125" style="33" customWidth="1"/>
    <col min="14350" max="14350" width="19.5703125" style="33" customWidth="1"/>
    <col min="14351" max="14351" width="13.5703125" style="33" customWidth="1"/>
    <col min="14352" max="14352" width="12.5703125" style="33" customWidth="1"/>
    <col min="14353" max="14353" width="0.140625" style="33" customWidth="1"/>
    <col min="14354" max="14354" width="14.28515625" style="33" customWidth="1"/>
    <col min="14355" max="14355" width="0" style="33" hidden="1" customWidth="1"/>
    <col min="14356" max="14356" width="15.42578125" style="33" customWidth="1"/>
    <col min="14357" max="14357" width="0.140625" style="33" customWidth="1"/>
    <col min="14358" max="14358" width="13.85546875" style="33" customWidth="1"/>
    <col min="14359" max="14359" width="0.28515625" style="33" customWidth="1"/>
    <col min="14360" max="14360" width="17.140625" style="33" customWidth="1"/>
    <col min="14361" max="14361" width="0.140625" style="33" customWidth="1"/>
    <col min="14362" max="14362" width="14.7109375" style="33" customWidth="1"/>
    <col min="14363" max="14363" width="1" style="33" customWidth="1"/>
    <col min="14364" max="14364" width="16" style="33" customWidth="1"/>
    <col min="14365" max="14365" width="0.140625" style="33" customWidth="1"/>
    <col min="14366" max="14366" width="18.28515625" style="33" customWidth="1"/>
    <col min="14367" max="14367" width="0.28515625" style="33" customWidth="1"/>
    <col min="14368" max="14368" width="19.28515625" style="33" customWidth="1"/>
    <col min="14369" max="14369" width="0.5703125" style="33" customWidth="1"/>
    <col min="14370" max="14592" width="11.28515625" style="33"/>
    <col min="14593" max="14593" width="5.7109375" style="33" customWidth="1"/>
    <col min="14594" max="14594" width="30.28515625" style="33" customWidth="1"/>
    <col min="14595" max="14595" width="28" style="33" customWidth="1"/>
    <col min="14596" max="14596" width="12.28515625" style="33" customWidth="1"/>
    <col min="14597" max="14597" width="13" style="33" customWidth="1"/>
    <col min="14598" max="14598" width="12" style="33" customWidth="1"/>
    <col min="14599" max="14599" width="13" style="33" customWidth="1"/>
    <col min="14600" max="14600" width="12.85546875" style="33" customWidth="1"/>
    <col min="14601" max="14601" width="13.140625" style="33" customWidth="1"/>
    <col min="14602" max="14602" width="13.28515625" style="33" customWidth="1"/>
    <col min="14603" max="14603" width="13.140625" style="33" customWidth="1"/>
    <col min="14604" max="14604" width="13.28515625" style="33" customWidth="1"/>
    <col min="14605" max="14605" width="13.5703125" style="33" customWidth="1"/>
    <col min="14606" max="14606" width="19.5703125" style="33" customWidth="1"/>
    <col min="14607" max="14607" width="13.5703125" style="33" customWidth="1"/>
    <col min="14608" max="14608" width="12.5703125" style="33" customWidth="1"/>
    <col min="14609" max="14609" width="0.140625" style="33" customWidth="1"/>
    <col min="14610" max="14610" width="14.28515625" style="33" customWidth="1"/>
    <col min="14611" max="14611" width="0" style="33" hidden="1" customWidth="1"/>
    <col min="14612" max="14612" width="15.42578125" style="33" customWidth="1"/>
    <col min="14613" max="14613" width="0.140625" style="33" customWidth="1"/>
    <col min="14614" max="14614" width="13.85546875" style="33" customWidth="1"/>
    <col min="14615" max="14615" width="0.28515625" style="33" customWidth="1"/>
    <col min="14616" max="14616" width="17.140625" style="33" customWidth="1"/>
    <col min="14617" max="14617" width="0.140625" style="33" customWidth="1"/>
    <col min="14618" max="14618" width="14.7109375" style="33" customWidth="1"/>
    <col min="14619" max="14619" width="1" style="33" customWidth="1"/>
    <col min="14620" max="14620" width="16" style="33" customWidth="1"/>
    <col min="14621" max="14621" width="0.140625" style="33" customWidth="1"/>
    <col min="14622" max="14622" width="18.28515625" style="33" customWidth="1"/>
    <col min="14623" max="14623" width="0.28515625" style="33" customWidth="1"/>
    <col min="14624" max="14624" width="19.28515625" style="33" customWidth="1"/>
    <col min="14625" max="14625" width="0.5703125" style="33" customWidth="1"/>
    <col min="14626" max="14848" width="11.28515625" style="33"/>
    <col min="14849" max="14849" width="5.7109375" style="33" customWidth="1"/>
    <col min="14850" max="14850" width="30.28515625" style="33" customWidth="1"/>
    <col min="14851" max="14851" width="28" style="33" customWidth="1"/>
    <col min="14852" max="14852" width="12.28515625" style="33" customWidth="1"/>
    <col min="14853" max="14853" width="13" style="33" customWidth="1"/>
    <col min="14854" max="14854" width="12" style="33" customWidth="1"/>
    <col min="14855" max="14855" width="13" style="33" customWidth="1"/>
    <col min="14856" max="14856" width="12.85546875" style="33" customWidth="1"/>
    <col min="14857" max="14857" width="13.140625" style="33" customWidth="1"/>
    <col min="14858" max="14858" width="13.28515625" style="33" customWidth="1"/>
    <col min="14859" max="14859" width="13.140625" style="33" customWidth="1"/>
    <col min="14860" max="14860" width="13.28515625" style="33" customWidth="1"/>
    <col min="14861" max="14861" width="13.5703125" style="33" customWidth="1"/>
    <col min="14862" max="14862" width="19.5703125" style="33" customWidth="1"/>
    <col min="14863" max="14863" width="13.5703125" style="33" customWidth="1"/>
    <col min="14864" max="14864" width="12.5703125" style="33" customWidth="1"/>
    <col min="14865" max="14865" width="0.140625" style="33" customWidth="1"/>
    <col min="14866" max="14866" width="14.28515625" style="33" customWidth="1"/>
    <col min="14867" max="14867" width="0" style="33" hidden="1" customWidth="1"/>
    <col min="14868" max="14868" width="15.42578125" style="33" customWidth="1"/>
    <col min="14869" max="14869" width="0.140625" style="33" customWidth="1"/>
    <col min="14870" max="14870" width="13.85546875" style="33" customWidth="1"/>
    <col min="14871" max="14871" width="0.28515625" style="33" customWidth="1"/>
    <col min="14872" max="14872" width="17.140625" style="33" customWidth="1"/>
    <col min="14873" max="14873" width="0.140625" style="33" customWidth="1"/>
    <col min="14874" max="14874" width="14.7109375" style="33" customWidth="1"/>
    <col min="14875" max="14875" width="1" style="33" customWidth="1"/>
    <col min="14876" max="14876" width="16" style="33" customWidth="1"/>
    <col min="14877" max="14877" width="0.140625" style="33" customWidth="1"/>
    <col min="14878" max="14878" width="18.28515625" style="33" customWidth="1"/>
    <col min="14879" max="14879" width="0.28515625" style="33" customWidth="1"/>
    <col min="14880" max="14880" width="19.28515625" style="33" customWidth="1"/>
    <col min="14881" max="14881" width="0.5703125" style="33" customWidth="1"/>
    <col min="14882" max="15104" width="11.28515625" style="33"/>
    <col min="15105" max="15105" width="5.7109375" style="33" customWidth="1"/>
    <col min="15106" max="15106" width="30.28515625" style="33" customWidth="1"/>
    <col min="15107" max="15107" width="28" style="33" customWidth="1"/>
    <col min="15108" max="15108" width="12.28515625" style="33" customWidth="1"/>
    <col min="15109" max="15109" width="13" style="33" customWidth="1"/>
    <col min="15110" max="15110" width="12" style="33" customWidth="1"/>
    <col min="15111" max="15111" width="13" style="33" customWidth="1"/>
    <col min="15112" max="15112" width="12.85546875" style="33" customWidth="1"/>
    <col min="15113" max="15113" width="13.140625" style="33" customWidth="1"/>
    <col min="15114" max="15114" width="13.28515625" style="33" customWidth="1"/>
    <col min="15115" max="15115" width="13.140625" style="33" customWidth="1"/>
    <col min="15116" max="15116" width="13.28515625" style="33" customWidth="1"/>
    <col min="15117" max="15117" width="13.5703125" style="33" customWidth="1"/>
    <col min="15118" max="15118" width="19.5703125" style="33" customWidth="1"/>
    <col min="15119" max="15119" width="13.5703125" style="33" customWidth="1"/>
    <col min="15120" max="15120" width="12.5703125" style="33" customWidth="1"/>
    <col min="15121" max="15121" width="0.140625" style="33" customWidth="1"/>
    <col min="15122" max="15122" width="14.28515625" style="33" customWidth="1"/>
    <col min="15123" max="15123" width="0" style="33" hidden="1" customWidth="1"/>
    <col min="15124" max="15124" width="15.42578125" style="33" customWidth="1"/>
    <col min="15125" max="15125" width="0.140625" style="33" customWidth="1"/>
    <col min="15126" max="15126" width="13.85546875" style="33" customWidth="1"/>
    <col min="15127" max="15127" width="0.28515625" style="33" customWidth="1"/>
    <col min="15128" max="15128" width="17.140625" style="33" customWidth="1"/>
    <col min="15129" max="15129" width="0.140625" style="33" customWidth="1"/>
    <col min="15130" max="15130" width="14.7109375" style="33" customWidth="1"/>
    <col min="15131" max="15131" width="1" style="33" customWidth="1"/>
    <col min="15132" max="15132" width="16" style="33" customWidth="1"/>
    <col min="15133" max="15133" width="0.140625" style="33" customWidth="1"/>
    <col min="15134" max="15134" width="18.28515625" style="33" customWidth="1"/>
    <col min="15135" max="15135" width="0.28515625" style="33" customWidth="1"/>
    <col min="15136" max="15136" width="19.28515625" style="33" customWidth="1"/>
    <col min="15137" max="15137" width="0.5703125" style="33" customWidth="1"/>
    <col min="15138" max="15360" width="11.28515625" style="33"/>
    <col min="15361" max="15361" width="5.7109375" style="33" customWidth="1"/>
    <col min="15362" max="15362" width="30.28515625" style="33" customWidth="1"/>
    <col min="15363" max="15363" width="28" style="33" customWidth="1"/>
    <col min="15364" max="15364" width="12.28515625" style="33" customWidth="1"/>
    <col min="15365" max="15365" width="13" style="33" customWidth="1"/>
    <col min="15366" max="15366" width="12" style="33" customWidth="1"/>
    <col min="15367" max="15367" width="13" style="33" customWidth="1"/>
    <col min="15368" max="15368" width="12.85546875" style="33" customWidth="1"/>
    <col min="15369" max="15369" width="13.140625" style="33" customWidth="1"/>
    <col min="15370" max="15370" width="13.28515625" style="33" customWidth="1"/>
    <col min="15371" max="15371" width="13.140625" style="33" customWidth="1"/>
    <col min="15372" max="15372" width="13.28515625" style="33" customWidth="1"/>
    <col min="15373" max="15373" width="13.5703125" style="33" customWidth="1"/>
    <col min="15374" max="15374" width="19.5703125" style="33" customWidth="1"/>
    <col min="15375" max="15375" width="13.5703125" style="33" customWidth="1"/>
    <col min="15376" max="15376" width="12.5703125" style="33" customWidth="1"/>
    <col min="15377" max="15377" width="0.140625" style="33" customWidth="1"/>
    <col min="15378" max="15378" width="14.28515625" style="33" customWidth="1"/>
    <col min="15379" max="15379" width="0" style="33" hidden="1" customWidth="1"/>
    <col min="15380" max="15380" width="15.42578125" style="33" customWidth="1"/>
    <col min="15381" max="15381" width="0.140625" style="33" customWidth="1"/>
    <col min="15382" max="15382" width="13.85546875" style="33" customWidth="1"/>
    <col min="15383" max="15383" width="0.28515625" style="33" customWidth="1"/>
    <col min="15384" max="15384" width="17.140625" style="33" customWidth="1"/>
    <col min="15385" max="15385" width="0.140625" style="33" customWidth="1"/>
    <col min="15386" max="15386" width="14.7109375" style="33" customWidth="1"/>
    <col min="15387" max="15387" width="1" style="33" customWidth="1"/>
    <col min="15388" max="15388" width="16" style="33" customWidth="1"/>
    <col min="15389" max="15389" width="0.140625" style="33" customWidth="1"/>
    <col min="15390" max="15390" width="18.28515625" style="33" customWidth="1"/>
    <col min="15391" max="15391" width="0.28515625" style="33" customWidth="1"/>
    <col min="15392" max="15392" width="19.28515625" style="33" customWidth="1"/>
    <col min="15393" max="15393" width="0.5703125" style="33" customWidth="1"/>
    <col min="15394" max="15616" width="11.28515625" style="33"/>
    <col min="15617" max="15617" width="5.7109375" style="33" customWidth="1"/>
    <col min="15618" max="15618" width="30.28515625" style="33" customWidth="1"/>
    <col min="15619" max="15619" width="28" style="33" customWidth="1"/>
    <col min="15620" max="15620" width="12.28515625" style="33" customWidth="1"/>
    <col min="15621" max="15621" width="13" style="33" customWidth="1"/>
    <col min="15622" max="15622" width="12" style="33" customWidth="1"/>
    <col min="15623" max="15623" width="13" style="33" customWidth="1"/>
    <col min="15624" max="15624" width="12.85546875" style="33" customWidth="1"/>
    <col min="15625" max="15625" width="13.140625" style="33" customWidth="1"/>
    <col min="15626" max="15626" width="13.28515625" style="33" customWidth="1"/>
    <col min="15627" max="15627" width="13.140625" style="33" customWidth="1"/>
    <col min="15628" max="15628" width="13.28515625" style="33" customWidth="1"/>
    <col min="15629" max="15629" width="13.5703125" style="33" customWidth="1"/>
    <col min="15630" max="15630" width="19.5703125" style="33" customWidth="1"/>
    <col min="15631" max="15631" width="13.5703125" style="33" customWidth="1"/>
    <col min="15632" max="15632" width="12.5703125" style="33" customWidth="1"/>
    <col min="15633" max="15633" width="0.140625" style="33" customWidth="1"/>
    <col min="15634" max="15634" width="14.28515625" style="33" customWidth="1"/>
    <col min="15635" max="15635" width="0" style="33" hidden="1" customWidth="1"/>
    <col min="15636" max="15636" width="15.42578125" style="33" customWidth="1"/>
    <col min="15637" max="15637" width="0.140625" style="33" customWidth="1"/>
    <col min="15638" max="15638" width="13.85546875" style="33" customWidth="1"/>
    <col min="15639" max="15639" width="0.28515625" style="33" customWidth="1"/>
    <col min="15640" max="15640" width="17.140625" style="33" customWidth="1"/>
    <col min="15641" max="15641" width="0.140625" style="33" customWidth="1"/>
    <col min="15642" max="15642" width="14.7109375" style="33" customWidth="1"/>
    <col min="15643" max="15643" width="1" style="33" customWidth="1"/>
    <col min="15644" max="15644" width="16" style="33" customWidth="1"/>
    <col min="15645" max="15645" width="0.140625" style="33" customWidth="1"/>
    <col min="15646" max="15646" width="18.28515625" style="33" customWidth="1"/>
    <col min="15647" max="15647" width="0.28515625" style="33" customWidth="1"/>
    <col min="15648" max="15648" width="19.28515625" style="33" customWidth="1"/>
    <col min="15649" max="15649" width="0.5703125" style="33" customWidth="1"/>
    <col min="15650" max="15872" width="11.28515625" style="33"/>
    <col min="15873" max="15873" width="5.7109375" style="33" customWidth="1"/>
    <col min="15874" max="15874" width="30.28515625" style="33" customWidth="1"/>
    <col min="15875" max="15875" width="28" style="33" customWidth="1"/>
    <col min="15876" max="15876" width="12.28515625" style="33" customWidth="1"/>
    <col min="15877" max="15877" width="13" style="33" customWidth="1"/>
    <col min="15878" max="15878" width="12" style="33" customWidth="1"/>
    <col min="15879" max="15879" width="13" style="33" customWidth="1"/>
    <col min="15880" max="15880" width="12.85546875" style="33" customWidth="1"/>
    <col min="15881" max="15881" width="13.140625" style="33" customWidth="1"/>
    <col min="15882" max="15882" width="13.28515625" style="33" customWidth="1"/>
    <col min="15883" max="15883" width="13.140625" style="33" customWidth="1"/>
    <col min="15884" max="15884" width="13.28515625" style="33" customWidth="1"/>
    <col min="15885" max="15885" width="13.5703125" style="33" customWidth="1"/>
    <col min="15886" max="15886" width="19.5703125" style="33" customWidth="1"/>
    <col min="15887" max="15887" width="13.5703125" style="33" customWidth="1"/>
    <col min="15888" max="15888" width="12.5703125" style="33" customWidth="1"/>
    <col min="15889" max="15889" width="0.140625" style="33" customWidth="1"/>
    <col min="15890" max="15890" width="14.28515625" style="33" customWidth="1"/>
    <col min="15891" max="15891" width="0" style="33" hidden="1" customWidth="1"/>
    <col min="15892" max="15892" width="15.42578125" style="33" customWidth="1"/>
    <col min="15893" max="15893" width="0.140625" style="33" customWidth="1"/>
    <col min="15894" max="15894" width="13.85546875" style="33" customWidth="1"/>
    <col min="15895" max="15895" width="0.28515625" style="33" customWidth="1"/>
    <col min="15896" max="15896" width="17.140625" style="33" customWidth="1"/>
    <col min="15897" max="15897" width="0.140625" style="33" customWidth="1"/>
    <col min="15898" max="15898" width="14.7109375" style="33" customWidth="1"/>
    <col min="15899" max="15899" width="1" style="33" customWidth="1"/>
    <col min="15900" max="15900" width="16" style="33" customWidth="1"/>
    <col min="15901" max="15901" width="0.140625" style="33" customWidth="1"/>
    <col min="15902" max="15902" width="18.28515625" style="33" customWidth="1"/>
    <col min="15903" max="15903" width="0.28515625" style="33" customWidth="1"/>
    <col min="15904" max="15904" width="19.28515625" style="33" customWidth="1"/>
    <col min="15905" max="15905" width="0.5703125" style="33" customWidth="1"/>
    <col min="15906" max="16128" width="11.28515625" style="33"/>
    <col min="16129" max="16129" width="5.7109375" style="33" customWidth="1"/>
    <col min="16130" max="16130" width="30.28515625" style="33" customWidth="1"/>
    <col min="16131" max="16131" width="28" style="33" customWidth="1"/>
    <col min="16132" max="16132" width="12.28515625" style="33" customWidth="1"/>
    <col min="16133" max="16133" width="13" style="33" customWidth="1"/>
    <col min="16134" max="16134" width="12" style="33" customWidth="1"/>
    <col min="16135" max="16135" width="13" style="33" customWidth="1"/>
    <col min="16136" max="16136" width="12.85546875" style="33" customWidth="1"/>
    <col min="16137" max="16137" width="13.140625" style="33" customWidth="1"/>
    <col min="16138" max="16138" width="13.28515625" style="33" customWidth="1"/>
    <col min="16139" max="16139" width="13.140625" style="33" customWidth="1"/>
    <col min="16140" max="16140" width="13.28515625" style="33" customWidth="1"/>
    <col min="16141" max="16141" width="13.5703125" style="33" customWidth="1"/>
    <col min="16142" max="16142" width="19.5703125" style="33" customWidth="1"/>
    <col min="16143" max="16143" width="13.5703125" style="33" customWidth="1"/>
    <col min="16144" max="16144" width="12.5703125" style="33" customWidth="1"/>
    <col min="16145" max="16145" width="0.140625" style="33" customWidth="1"/>
    <col min="16146" max="16146" width="14.28515625" style="33" customWidth="1"/>
    <col min="16147" max="16147" width="0" style="33" hidden="1" customWidth="1"/>
    <col min="16148" max="16148" width="15.42578125" style="33" customWidth="1"/>
    <col min="16149" max="16149" width="0.140625" style="33" customWidth="1"/>
    <col min="16150" max="16150" width="13.85546875" style="33" customWidth="1"/>
    <col min="16151" max="16151" width="0.28515625" style="33" customWidth="1"/>
    <col min="16152" max="16152" width="17.140625" style="33" customWidth="1"/>
    <col min="16153" max="16153" width="0.140625" style="33" customWidth="1"/>
    <col min="16154" max="16154" width="14.7109375" style="33" customWidth="1"/>
    <col min="16155" max="16155" width="1" style="33" customWidth="1"/>
    <col min="16156" max="16156" width="16" style="33" customWidth="1"/>
    <col min="16157" max="16157" width="0.140625" style="33" customWidth="1"/>
    <col min="16158" max="16158" width="18.28515625" style="33" customWidth="1"/>
    <col min="16159" max="16159" width="0.28515625" style="33" customWidth="1"/>
    <col min="16160" max="16160" width="19.28515625" style="33" customWidth="1"/>
    <col min="16161" max="16161" width="0.5703125" style="33" customWidth="1"/>
    <col min="16162" max="16384" width="11.28515625" style="33"/>
  </cols>
  <sheetData>
    <row r="1" spans="1:33" ht="24" customHeight="1">
      <c r="A1" s="915" t="s">
        <v>19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ht="19.5" customHeight="1">
      <c r="A2" s="916" t="s">
        <v>20</v>
      </c>
      <c r="B2" s="916"/>
      <c r="C2" s="916"/>
      <c r="D2" s="916"/>
      <c r="E2" s="916"/>
      <c r="F2" s="916"/>
      <c r="G2" s="916"/>
      <c r="H2" s="916"/>
      <c r="I2" s="916"/>
      <c r="J2" s="916"/>
      <c r="K2" s="916"/>
      <c r="L2" s="916"/>
      <c r="M2" s="916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18.75" customHeight="1" thickBot="1">
      <c r="A3" s="917" t="s">
        <v>21</v>
      </c>
      <c r="B3" s="917"/>
      <c r="C3" s="917"/>
      <c r="D3" s="917"/>
      <c r="E3" s="917"/>
      <c r="F3" s="917"/>
      <c r="G3" s="918"/>
      <c r="H3" s="917"/>
      <c r="I3" s="917"/>
      <c r="J3" s="917"/>
      <c r="K3" s="917"/>
      <c r="L3" s="917"/>
      <c r="M3" s="917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</row>
    <row r="4" spans="1:33" ht="18.600000000000001" customHeight="1">
      <c r="A4" s="894" t="s">
        <v>22</v>
      </c>
      <c r="B4" s="919" t="s">
        <v>23</v>
      </c>
      <c r="C4" s="921" t="s">
        <v>24</v>
      </c>
      <c r="D4" s="923" t="s">
        <v>25</v>
      </c>
      <c r="E4" s="925" t="s">
        <v>26</v>
      </c>
      <c r="F4" s="919" t="s">
        <v>27</v>
      </c>
      <c r="G4" s="925" t="s">
        <v>28</v>
      </c>
      <c r="H4" s="907" t="s">
        <v>29</v>
      </c>
      <c r="I4" s="907"/>
      <c r="J4" s="908"/>
      <c r="K4" s="909" t="s">
        <v>30</v>
      </c>
      <c r="L4" s="907"/>
      <c r="M4" s="910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</row>
    <row r="5" spans="1:33" ht="51.75" customHeight="1" thickBot="1">
      <c r="A5" s="897"/>
      <c r="B5" s="920"/>
      <c r="C5" s="922"/>
      <c r="D5" s="924"/>
      <c r="E5" s="926"/>
      <c r="F5" s="920"/>
      <c r="G5" s="926"/>
      <c r="H5" s="34" t="s">
        <v>31</v>
      </c>
      <c r="I5" s="35" t="s">
        <v>32</v>
      </c>
      <c r="J5" s="35" t="s">
        <v>33</v>
      </c>
      <c r="K5" s="35" t="s">
        <v>31</v>
      </c>
      <c r="L5" s="35" t="s">
        <v>34</v>
      </c>
      <c r="M5" s="36" t="s">
        <v>35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 ht="12.75" customHeight="1" thickBot="1">
      <c r="A6" s="37">
        <v>1</v>
      </c>
      <c r="B6" s="38">
        <v>2</v>
      </c>
      <c r="C6" s="39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  <c r="M6" s="41">
        <v>13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ht="23.25" customHeight="1" thickBot="1">
      <c r="A7" s="911" t="s">
        <v>36</v>
      </c>
      <c r="B7" s="912"/>
      <c r="C7" s="912"/>
      <c r="D7" s="912"/>
      <c r="E7" s="912"/>
      <c r="F7" s="912"/>
      <c r="G7" s="912"/>
      <c r="H7" s="912"/>
      <c r="I7" s="912"/>
      <c r="J7" s="912"/>
      <c r="K7" s="912"/>
      <c r="L7" s="912"/>
      <c r="M7" s="913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</row>
    <row r="8" spans="1:33" ht="18" customHeight="1" thickBot="1">
      <c r="A8" s="42">
        <v>1</v>
      </c>
      <c r="B8" s="43" t="s">
        <v>37</v>
      </c>
      <c r="C8" s="44"/>
      <c r="D8" s="45" t="s">
        <v>38</v>
      </c>
      <c r="E8" s="46"/>
      <c r="F8" s="46"/>
      <c r="G8" s="46"/>
      <c r="H8" s="45">
        <v>6.1</v>
      </c>
      <c r="I8" s="45">
        <v>6.3</v>
      </c>
      <c r="J8" s="45">
        <v>6.6</v>
      </c>
      <c r="K8" s="47">
        <v>7</v>
      </c>
      <c r="L8" s="45">
        <v>7.4</v>
      </c>
      <c r="M8" s="48">
        <v>8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1:33" ht="18" customHeight="1">
      <c r="A9" s="894">
        <v>2</v>
      </c>
      <c r="B9" s="853" t="s">
        <v>39</v>
      </c>
      <c r="C9" s="49" t="s">
        <v>40</v>
      </c>
      <c r="D9" s="50" t="s">
        <v>38</v>
      </c>
      <c r="E9" s="51"/>
      <c r="F9" s="51"/>
      <c r="G9" s="50">
        <v>6.8</v>
      </c>
      <c r="H9" s="50">
        <v>7.1</v>
      </c>
      <c r="I9" s="50">
        <v>7.4</v>
      </c>
      <c r="J9" s="50">
        <v>7.8</v>
      </c>
      <c r="K9" s="50">
        <v>8.1999999999999993</v>
      </c>
      <c r="L9" s="50">
        <v>8.6999999999999993</v>
      </c>
      <c r="M9" s="52">
        <v>9.3000000000000007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ht="18" customHeight="1" thickBot="1">
      <c r="A10" s="914"/>
      <c r="B10" s="888"/>
      <c r="C10" s="53" t="s">
        <v>41</v>
      </c>
      <c r="D10" s="54" t="s">
        <v>38</v>
      </c>
      <c r="E10" s="55">
        <v>6.7</v>
      </c>
      <c r="F10" s="54">
        <v>6.84</v>
      </c>
      <c r="G10" s="54">
        <v>7.04</v>
      </c>
      <c r="H10" s="54">
        <v>7.34</v>
      </c>
      <c r="I10" s="54">
        <v>7.64</v>
      </c>
      <c r="J10" s="54">
        <v>8.0399999999999991</v>
      </c>
      <c r="K10" s="54">
        <v>8.44</v>
      </c>
      <c r="L10" s="54">
        <v>8.94</v>
      </c>
      <c r="M10" s="56">
        <v>9.5399999999999991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ht="18" customHeight="1">
      <c r="A11" s="894">
        <v>3</v>
      </c>
      <c r="B11" s="853" t="s">
        <v>42</v>
      </c>
      <c r="C11" s="49" t="s">
        <v>40</v>
      </c>
      <c r="D11" s="50" t="s">
        <v>38</v>
      </c>
      <c r="E11" s="51"/>
      <c r="F11" s="51"/>
      <c r="G11" s="50">
        <v>10.7</v>
      </c>
      <c r="H11" s="50">
        <v>11.2</v>
      </c>
      <c r="I11" s="50">
        <v>11.8</v>
      </c>
      <c r="J11" s="50">
        <v>12.7</v>
      </c>
      <c r="K11" s="50">
        <v>13.4</v>
      </c>
      <c r="L11" s="50">
        <v>14.2</v>
      </c>
      <c r="M11" s="52">
        <v>15.2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</row>
    <row r="12" spans="1:33" ht="18" customHeight="1" thickBot="1">
      <c r="A12" s="885"/>
      <c r="B12" s="888"/>
      <c r="C12" s="53" t="s">
        <v>41</v>
      </c>
      <c r="D12" s="54" t="s">
        <v>38</v>
      </c>
      <c r="E12" s="54">
        <v>10.34</v>
      </c>
      <c r="F12" s="54">
        <v>10.64</v>
      </c>
      <c r="G12" s="54">
        <v>10.94</v>
      </c>
      <c r="H12" s="54">
        <v>11.44</v>
      </c>
      <c r="I12" s="54">
        <v>12.04</v>
      </c>
      <c r="J12" s="54">
        <v>12.94</v>
      </c>
      <c r="K12" s="54">
        <v>13.64</v>
      </c>
      <c r="L12" s="54">
        <v>14.44</v>
      </c>
      <c r="M12" s="56">
        <v>15.44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3" ht="18" customHeight="1">
      <c r="A13" s="894">
        <v>4</v>
      </c>
      <c r="B13" s="853" t="s">
        <v>43</v>
      </c>
      <c r="C13" s="49" t="s">
        <v>40</v>
      </c>
      <c r="D13" s="50" t="s">
        <v>38</v>
      </c>
      <c r="E13" s="51"/>
      <c r="F13" s="57"/>
      <c r="G13" s="58">
        <v>22</v>
      </c>
      <c r="H13" s="58">
        <v>23</v>
      </c>
      <c r="I13" s="58">
        <v>24.2</v>
      </c>
      <c r="J13" s="59">
        <v>25.6</v>
      </c>
      <c r="K13" s="59">
        <v>28</v>
      </c>
      <c r="L13" s="59">
        <v>30.5</v>
      </c>
      <c r="M13" s="60">
        <v>34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ht="18" customHeight="1" thickBot="1">
      <c r="A14" s="885"/>
      <c r="B14" s="888"/>
      <c r="C14" s="61" t="s">
        <v>41</v>
      </c>
      <c r="D14" s="62" t="s">
        <v>38</v>
      </c>
      <c r="E14" s="63">
        <v>20.75</v>
      </c>
      <c r="F14" s="63">
        <v>21.34</v>
      </c>
      <c r="G14" s="63">
        <v>22.24</v>
      </c>
      <c r="H14" s="64">
        <v>23.24</v>
      </c>
      <c r="I14" s="64">
        <v>24.44</v>
      </c>
      <c r="J14" s="64">
        <v>25.84</v>
      </c>
      <c r="K14" s="64">
        <v>28.24</v>
      </c>
      <c r="L14" s="64">
        <v>30.74</v>
      </c>
      <c r="M14" s="65">
        <v>34.24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ht="18" customHeight="1">
      <c r="A15" s="894">
        <v>5</v>
      </c>
      <c r="B15" s="853" t="s">
        <v>44</v>
      </c>
      <c r="C15" s="49" t="s">
        <v>40</v>
      </c>
      <c r="D15" s="50" t="s">
        <v>38</v>
      </c>
      <c r="E15" s="51"/>
      <c r="F15" s="51"/>
      <c r="G15" s="50">
        <v>34.5</v>
      </c>
      <c r="H15" s="59">
        <v>37</v>
      </c>
      <c r="I15" s="59">
        <v>40</v>
      </c>
      <c r="J15" s="59">
        <v>43</v>
      </c>
      <c r="K15" s="59">
        <v>47</v>
      </c>
      <c r="L15" s="59">
        <v>53</v>
      </c>
      <c r="M15" s="60">
        <v>59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16" spans="1:33" ht="18" customHeight="1" thickBot="1">
      <c r="A16" s="885"/>
      <c r="B16" s="888"/>
      <c r="C16" s="61" t="s">
        <v>41</v>
      </c>
      <c r="D16" s="62" t="s">
        <v>45</v>
      </c>
      <c r="E16" s="66"/>
      <c r="F16" s="66"/>
      <c r="G16" s="63">
        <v>34.74</v>
      </c>
      <c r="H16" s="63">
        <v>37.24</v>
      </c>
      <c r="I16" s="63">
        <v>40.24</v>
      </c>
      <c r="J16" s="64">
        <v>43.24</v>
      </c>
      <c r="K16" s="64">
        <v>47.24</v>
      </c>
      <c r="L16" s="64">
        <v>53.24</v>
      </c>
      <c r="M16" s="65">
        <v>59.24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</row>
    <row r="17" spans="1:33" ht="18" customHeight="1">
      <c r="A17" s="849">
        <v>6</v>
      </c>
      <c r="B17" s="851" t="s">
        <v>46</v>
      </c>
      <c r="C17" s="49" t="s">
        <v>40</v>
      </c>
      <c r="D17" s="50" t="s">
        <v>47</v>
      </c>
      <c r="E17" s="67"/>
      <c r="F17" s="57"/>
      <c r="G17" s="59">
        <v>49.5</v>
      </c>
      <c r="H17" s="59">
        <v>52</v>
      </c>
      <c r="I17" s="59">
        <v>56</v>
      </c>
      <c r="J17" s="68" t="s">
        <v>48</v>
      </c>
      <c r="K17" s="68" t="s">
        <v>49</v>
      </c>
      <c r="L17" s="68" t="s">
        <v>50</v>
      </c>
      <c r="M17" s="69" t="s">
        <v>51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</row>
    <row r="18" spans="1:33" ht="18" customHeight="1">
      <c r="A18" s="892"/>
      <c r="B18" s="838"/>
      <c r="C18" s="61" t="s">
        <v>41</v>
      </c>
      <c r="D18" s="62" t="s">
        <v>47</v>
      </c>
      <c r="E18" s="63">
        <v>46</v>
      </c>
      <c r="F18" s="64">
        <v>47.35</v>
      </c>
      <c r="G18" s="64">
        <v>49.65</v>
      </c>
      <c r="H18" s="64">
        <v>52.15</v>
      </c>
      <c r="I18" s="64">
        <v>56.15</v>
      </c>
      <c r="J18" s="70" t="s">
        <v>52</v>
      </c>
      <c r="K18" s="70" t="s">
        <v>53</v>
      </c>
      <c r="L18" s="70" t="s">
        <v>54</v>
      </c>
      <c r="M18" s="71" t="s">
        <v>55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3" ht="27" customHeight="1">
      <c r="A19" s="892"/>
      <c r="B19" s="838"/>
      <c r="C19" s="72" t="s">
        <v>56</v>
      </c>
      <c r="D19" s="62" t="s">
        <v>47</v>
      </c>
      <c r="E19" s="66"/>
      <c r="F19" s="66"/>
      <c r="G19" s="73">
        <v>50.5</v>
      </c>
      <c r="H19" s="73">
        <v>53</v>
      </c>
      <c r="I19" s="73">
        <v>57</v>
      </c>
      <c r="J19" s="70" t="s">
        <v>57</v>
      </c>
      <c r="K19" s="70" t="s">
        <v>58</v>
      </c>
      <c r="L19" s="70" t="s">
        <v>59</v>
      </c>
      <c r="M19" s="71" t="s">
        <v>60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3" ht="16.5" customHeight="1" thickBot="1">
      <c r="A20" s="889"/>
      <c r="B20" s="880"/>
      <c r="C20" s="53" t="s">
        <v>61</v>
      </c>
      <c r="D20" s="74" t="s">
        <v>47</v>
      </c>
      <c r="E20" s="75">
        <v>46.8</v>
      </c>
      <c r="F20" s="75">
        <v>48.55</v>
      </c>
      <c r="G20" s="75">
        <v>50.65</v>
      </c>
      <c r="H20" s="75">
        <v>53.15</v>
      </c>
      <c r="I20" s="75">
        <v>57.15</v>
      </c>
      <c r="J20" s="76" t="s">
        <v>62</v>
      </c>
      <c r="K20" s="76" t="s">
        <v>63</v>
      </c>
      <c r="L20" s="76" t="s">
        <v>64</v>
      </c>
      <c r="M20" s="77" t="s">
        <v>65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3" ht="18" customHeight="1" thickBot="1">
      <c r="A21" s="78">
        <v>7</v>
      </c>
      <c r="B21" s="79" t="s">
        <v>66</v>
      </c>
      <c r="C21" s="80"/>
      <c r="D21" s="50" t="s">
        <v>47</v>
      </c>
      <c r="E21" s="81"/>
      <c r="F21" s="81"/>
      <c r="G21" s="68" t="s">
        <v>67</v>
      </c>
      <c r="H21" s="68" t="s">
        <v>68</v>
      </c>
      <c r="I21" s="68" t="s">
        <v>69</v>
      </c>
      <c r="J21" s="68" t="s">
        <v>70</v>
      </c>
      <c r="K21" s="68" t="s">
        <v>71</v>
      </c>
      <c r="L21" s="68" t="s">
        <v>72</v>
      </c>
      <c r="M21" s="69" t="s">
        <v>73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3" ht="18" customHeight="1">
      <c r="A22" s="849">
        <v>8</v>
      </c>
      <c r="B22" s="899" t="s">
        <v>74</v>
      </c>
      <c r="C22" s="49" t="s">
        <v>40</v>
      </c>
      <c r="D22" s="50" t="s">
        <v>47</v>
      </c>
      <c r="E22" s="51"/>
      <c r="F22" s="82">
        <v>1.261574074074074E-3</v>
      </c>
      <c r="G22" s="68" t="s">
        <v>75</v>
      </c>
      <c r="H22" s="68" t="s">
        <v>76</v>
      </c>
      <c r="I22" s="68" t="s">
        <v>77</v>
      </c>
      <c r="J22" s="68" t="s">
        <v>78</v>
      </c>
      <c r="K22" s="68" t="s">
        <v>79</v>
      </c>
      <c r="L22" s="68" t="s">
        <v>80</v>
      </c>
      <c r="M22" s="69" t="s">
        <v>81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3" ht="18" customHeight="1">
      <c r="A23" s="892"/>
      <c r="B23" s="900"/>
      <c r="C23" s="61" t="s">
        <v>41</v>
      </c>
      <c r="D23" s="62" t="s">
        <v>47</v>
      </c>
      <c r="E23" s="83" t="s">
        <v>82</v>
      </c>
      <c r="F23" s="83" t="s">
        <v>83</v>
      </c>
      <c r="G23" s="70" t="s">
        <v>84</v>
      </c>
      <c r="H23" s="70" t="s">
        <v>85</v>
      </c>
      <c r="I23" s="70" t="s">
        <v>86</v>
      </c>
      <c r="J23" s="70" t="s">
        <v>87</v>
      </c>
      <c r="K23" s="70" t="s">
        <v>88</v>
      </c>
      <c r="L23" s="70" t="s">
        <v>89</v>
      </c>
      <c r="M23" s="71" t="s">
        <v>90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pans="1:33" ht="27.75" customHeight="1">
      <c r="A24" s="892"/>
      <c r="B24" s="900"/>
      <c r="C24" s="72" t="s">
        <v>91</v>
      </c>
      <c r="D24" s="62" t="s">
        <v>47</v>
      </c>
      <c r="E24" s="66"/>
      <c r="F24" s="83" t="s">
        <v>92</v>
      </c>
      <c r="G24" s="83" t="s">
        <v>93</v>
      </c>
      <c r="H24" s="83" t="s">
        <v>94</v>
      </c>
      <c r="I24" s="83" t="s">
        <v>95</v>
      </c>
      <c r="J24" s="70" t="s">
        <v>96</v>
      </c>
      <c r="K24" s="70" t="s">
        <v>97</v>
      </c>
      <c r="L24" s="70" t="s">
        <v>98</v>
      </c>
      <c r="M24" s="71" t="s">
        <v>99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</row>
    <row r="25" spans="1:33" ht="16.5" customHeight="1" thickBot="1">
      <c r="A25" s="889"/>
      <c r="B25" s="901"/>
      <c r="C25" s="53" t="s">
        <v>61</v>
      </c>
      <c r="D25" s="74" t="s">
        <v>47</v>
      </c>
      <c r="E25" s="84" t="s">
        <v>100</v>
      </c>
      <c r="F25" s="84" t="s">
        <v>101</v>
      </c>
      <c r="G25" s="84" t="s">
        <v>102</v>
      </c>
      <c r="H25" s="76" t="s">
        <v>103</v>
      </c>
      <c r="I25" s="76" t="s">
        <v>104</v>
      </c>
      <c r="J25" s="76" t="s">
        <v>105</v>
      </c>
      <c r="K25" s="76" t="s">
        <v>106</v>
      </c>
      <c r="L25" s="76" t="s">
        <v>107</v>
      </c>
      <c r="M25" s="77" t="s">
        <v>108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pans="1:33" ht="18" customHeight="1">
      <c r="A26" s="894">
        <v>9</v>
      </c>
      <c r="B26" s="853" t="s">
        <v>109</v>
      </c>
      <c r="C26" s="85" t="s">
        <v>40</v>
      </c>
      <c r="D26" s="50" t="s">
        <v>47</v>
      </c>
      <c r="E26" s="86" t="s">
        <v>110</v>
      </c>
      <c r="F26" s="86" t="s">
        <v>96</v>
      </c>
      <c r="G26" s="68" t="s">
        <v>111</v>
      </c>
      <c r="H26" s="68" t="s">
        <v>112</v>
      </c>
      <c r="I26" s="68" t="s">
        <v>113</v>
      </c>
      <c r="J26" s="68" t="s">
        <v>114</v>
      </c>
      <c r="K26" s="68" t="s">
        <v>115</v>
      </c>
      <c r="L26" s="68" t="s">
        <v>116</v>
      </c>
      <c r="M26" s="69" t="s">
        <v>117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</row>
    <row r="27" spans="1:33" ht="18" customHeight="1" thickBot="1">
      <c r="A27" s="902"/>
      <c r="B27" s="854"/>
      <c r="C27" s="87" t="s">
        <v>41</v>
      </c>
      <c r="D27" s="88" t="s">
        <v>47</v>
      </c>
      <c r="E27" s="89" t="s">
        <v>118</v>
      </c>
      <c r="F27" s="89" t="s">
        <v>119</v>
      </c>
      <c r="G27" s="89" t="s">
        <v>120</v>
      </c>
      <c r="H27" s="89" t="s">
        <v>121</v>
      </c>
      <c r="I27" s="89" t="s">
        <v>122</v>
      </c>
      <c r="J27" s="89" t="s">
        <v>123</v>
      </c>
      <c r="K27" s="89" t="s">
        <v>124</v>
      </c>
      <c r="L27" s="90" t="s">
        <v>125</v>
      </c>
      <c r="M27" s="91" t="s">
        <v>126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</row>
    <row r="28" spans="1:33" ht="27.75" customHeight="1">
      <c r="A28" s="903">
        <v>10</v>
      </c>
      <c r="B28" s="899" t="s">
        <v>127</v>
      </c>
      <c r="C28" s="92" t="s">
        <v>128</v>
      </c>
      <c r="D28" s="74" t="s">
        <v>47</v>
      </c>
      <c r="E28" s="93" t="s">
        <v>129</v>
      </c>
      <c r="F28" s="94" t="s">
        <v>130</v>
      </c>
      <c r="G28" s="94" t="s">
        <v>131</v>
      </c>
      <c r="H28" s="94" t="s">
        <v>132</v>
      </c>
      <c r="I28" s="94" t="s">
        <v>133</v>
      </c>
      <c r="J28" s="94" t="s">
        <v>134</v>
      </c>
      <c r="K28" s="94" t="s">
        <v>135</v>
      </c>
      <c r="L28" s="94" t="s">
        <v>136</v>
      </c>
      <c r="M28" s="95" t="s">
        <v>137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</row>
    <row r="29" spans="1:33" ht="15.75" customHeight="1">
      <c r="A29" s="904"/>
      <c r="B29" s="905"/>
      <c r="C29" s="61" t="s">
        <v>138</v>
      </c>
      <c r="D29" s="74" t="s">
        <v>47</v>
      </c>
      <c r="E29" s="93" t="s">
        <v>139</v>
      </c>
      <c r="F29" s="94" t="s">
        <v>140</v>
      </c>
      <c r="G29" s="94" t="s">
        <v>141</v>
      </c>
      <c r="H29" s="94" t="s">
        <v>142</v>
      </c>
      <c r="I29" s="94" t="s">
        <v>143</v>
      </c>
      <c r="J29" s="94" t="s">
        <v>144</v>
      </c>
      <c r="K29" s="94" t="s">
        <v>145</v>
      </c>
      <c r="L29" s="94" t="s">
        <v>146</v>
      </c>
      <c r="M29" s="95" t="s">
        <v>147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</row>
    <row r="30" spans="1:33" ht="28.5" customHeight="1">
      <c r="A30" s="902"/>
      <c r="B30" s="905"/>
      <c r="C30" s="96" t="s">
        <v>91</v>
      </c>
      <c r="D30" s="62" t="s">
        <v>47</v>
      </c>
      <c r="E30" s="97" t="s">
        <v>148</v>
      </c>
      <c r="F30" s="70" t="s">
        <v>149</v>
      </c>
      <c r="G30" s="70" t="s">
        <v>150</v>
      </c>
      <c r="H30" s="70" t="s">
        <v>151</v>
      </c>
      <c r="I30" s="70" t="s">
        <v>152</v>
      </c>
      <c r="J30" s="70" t="s">
        <v>153</v>
      </c>
      <c r="K30" s="70" t="s">
        <v>154</v>
      </c>
      <c r="L30" s="70" t="s">
        <v>155</v>
      </c>
      <c r="M30" s="71" t="s">
        <v>156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</row>
    <row r="31" spans="1:33" ht="16.5" customHeight="1" thickBot="1">
      <c r="A31" s="885"/>
      <c r="B31" s="906"/>
      <c r="C31" s="53" t="s">
        <v>61</v>
      </c>
      <c r="D31" s="88" t="s">
        <v>47</v>
      </c>
      <c r="E31" s="89" t="s">
        <v>157</v>
      </c>
      <c r="F31" s="89" t="s">
        <v>158</v>
      </c>
      <c r="G31" s="89" t="s">
        <v>159</v>
      </c>
      <c r="H31" s="89" t="s">
        <v>160</v>
      </c>
      <c r="I31" s="89" t="s">
        <v>161</v>
      </c>
      <c r="J31" s="89" t="s">
        <v>162</v>
      </c>
      <c r="K31" s="89" t="s">
        <v>163</v>
      </c>
      <c r="L31" s="89" t="s">
        <v>164</v>
      </c>
      <c r="M31" s="89" t="s">
        <v>165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</row>
    <row r="32" spans="1:33" ht="18" customHeight="1">
      <c r="A32" s="894">
        <v>11</v>
      </c>
      <c r="B32" s="853" t="s">
        <v>166</v>
      </c>
      <c r="C32" s="85" t="s">
        <v>40</v>
      </c>
      <c r="D32" s="50" t="s">
        <v>47</v>
      </c>
      <c r="E32" s="86" t="s">
        <v>167</v>
      </c>
      <c r="F32" s="86" t="s">
        <v>168</v>
      </c>
      <c r="G32" s="86" t="s">
        <v>169</v>
      </c>
      <c r="H32" s="86" t="s">
        <v>170</v>
      </c>
      <c r="I32" s="86" t="s">
        <v>153</v>
      </c>
      <c r="J32" s="68" t="s">
        <v>171</v>
      </c>
      <c r="K32" s="98"/>
      <c r="L32" s="98"/>
      <c r="M32" s="99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pans="1:33" ht="18" customHeight="1" thickBot="1">
      <c r="A33" s="885"/>
      <c r="B33" s="854"/>
      <c r="C33" s="100" t="s">
        <v>41</v>
      </c>
      <c r="D33" s="88" t="s">
        <v>47</v>
      </c>
      <c r="E33" s="90" t="s">
        <v>172</v>
      </c>
      <c r="F33" s="89" t="s">
        <v>173</v>
      </c>
      <c r="G33" s="90" t="s">
        <v>174</v>
      </c>
      <c r="H33" s="89" t="s">
        <v>175</v>
      </c>
      <c r="I33" s="89" t="s">
        <v>162</v>
      </c>
      <c r="J33" s="89" t="s">
        <v>176</v>
      </c>
      <c r="K33" s="101"/>
      <c r="L33" s="101"/>
      <c r="M33" s="10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  <row r="34" spans="1:33" ht="27" customHeight="1">
      <c r="A34" s="894">
        <v>12</v>
      </c>
      <c r="B34" s="853" t="s">
        <v>177</v>
      </c>
      <c r="C34" s="103" t="s">
        <v>178</v>
      </c>
      <c r="D34" s="50" t="s">
        <v>47</v>
      </c>
      <c r="E34" s="104" t="s">
        <v>179</v>
      </c>
      <c r="F34" s="104" t="s">
        <v>180</v>
      </c>
      <c r="G34" s="104" t="s">
        <v>181</v>
      </c>
      <c r="H34" s="105" t="s">
        <v>182</v>
      </c>
      <c r="I34" s="105" t="s">
        <v>183</v>
      </c>
      <c r="J34" s="105" t="s">
        <v>184</v>
      </c>
      <c r="K34" s="105" t="s">
        <v>185</v>
      </c>
      <c r="L34" s="105" t="s">
        <v>186</v>
      </c>
      <c r="M34" s="106" t="s">
        <v>187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</row>
    <row r="35" spans="1:33" ht="17.25" customHeight="1">
      <c r="A35" s="883"/>
      <c r="B35" s="882"/>
      <c r="C35" s="61" t="s">
        <v>138</v>
      </c>
      <c r="D35" s="74" t="s">
        <v>47</v>
      </c>
      <c r="E35" s="107" t="s">
        <v>188</v>
      </c>
      <c r="F35" s="107" t="s">
        <v>189</v>
      </c>
      <c r="G35" s="107" t="s">
        <v>190</v>
      </c>
      <c r="H35" s="108" t="s">
        <v>191</v>
      </c>
      <c r="I35" s="108" t="s">
        <v>192</v>
      </c>
      <c r="J35" s="108" t="s">
        <v>193</v>
      </c>
      <c r="K35" s="108" t="s">
        <v>194</v>
      </c>
      <c r="L35" s="108" t="s">
        <v>195</v>
      </c>
      <c r="M35" s="109" t="s">
        <v>196</v>
      </c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</row>
    <row r="36" spans="1:33" ht="27.75" customHeight="1">
      <c r="A36" s="884"/>
      <c r="B36" s="882"/>
      <c r="C36" s="92" t="s">
        <v>197</v>
      </c>
      <c r="D36" s="62" t="s">
        <v>47</v>
      </c>
      <c r="E36" s="83" t="s">
        <v>198</v>
      </c>
      <c r="F36" s="83" t="s">
        <v>199</v>
      </c>
      <c r="G36" s="70" t="s">
        <v>200</v>
      </c>
      <c r="H36" s="70" t="s">
        <v>201</v>
      </c>
      <c r="I36" s="70" t="s">
        <v>202</v>
      </c>
      <c r="J36" s="70" t="s">
        <v>203</v>
      </c>
      <c r="K36" s="70" t="s">
        <v>204</v>
      </c>
      <c r="L36" s="70" t="s">
        <v>205</v>
      </c>
      <c r="M36" s="71" t="s">
        <v>206</v>
      </c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</row>
    <row r="37" spans="1:33" ht="18" customHeight="1" thickBot="1">
      <c r="A37" s="885"/>
      <c r="B37" s="854"/>
      <c r="C37" s="53" t="s">
        <v>61</v>
      </c>
      <c r="D37" s="35" t="s">
        <v>47</v>
      </c>
      <c r="E37" s="89" t="s">
        <v>207</v>
      </c>
      <c r="F37" s="89" t="s">
        <v>208</v>
      </c>
      <c r="G37" s="89" t="s">
        <v>209</v>
      </c>
      <c r="H37" s="89" t="s">
        <v>210</v>
      </c>
      <c r="I37" s="89" t="s">
        <v>211</v>
      </c>
      <c r="J37" s="89" t="s">
        <v>212</v>
      </c>
      <c r="K37" s="89" t="s">
        <v>213</v>
      </c>
      <c r="L37" s="110" t="s">
        <v>214</v>
      </c>
      <c r="M37" s="91" t="s">
        <v>215</v>
      </c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</row>
    <row r="38" spans="1:33" ht="18" customHeight="1" thickBot="1">
      <c r="A38" s="42">
        <v>13</v>
      </c>
      <c r="B38" s="79" t="s">
        <v>216</v>
      </c>
      <c r="C38" s="111"/>
      <c r="D38" s="50" t="s">
        <v>47</v>
      </c>
      <c r="E38" s="112" t="s">
        <v>217</v>
      </c>
      <c r="F38" s="112" t="s">
        <v>218</v>
      </c>
      <c r="G38" s="113" t="s">
        <v>219</v>
      </c>
      <c r="H38" s="113" t="s">
        <v>220</v>
      </c>
      <c r="I38" s="113" t="s">
        <v>221</v>
      </c>
      <c r="J38" s="113" t="s">
        <v>222</v>
      </c>
      <c r="K38" s="113" t="s">
        <v>223</v>
      </c>
      <c r="L38" s="113" t="s">
        <v>224</v>
      </c>
      <c r="M38" s="114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</row>
    <row r="39" spans="1:33" ht="19.5" thickBot="1">
      <c r="A39" s="42">
        <v>14</v>
      </c>
      <c r="B39" s="79" t="s">
        <v>225</v>
      </c>
      <c r="C39" s="111"/>
      <c r="D39" s="50" t="s">
        <v>47</v>
      </c>
      <c r="E39" s="113" t="s">
        <v>226</v>
      </c>
      <c r="F39" s="113" t="s">
        <v>227</v>
      </c>
      <c r="G39" s="113" t="s">
        <v>228</v>
      </c>
      <c r="H39" s="113" t="s">
        <v>229</v>
      </c>
      <c r="I39" s="113" t="s">
        <v>230</v>
      </c>
      <c r="J39" s="113" t="s">
        <v>231</v>
      </c>
      <c r="K39" s="115"/>
      <c r="L39" s="115"/>
      <c r="M39" s="116"/>
    </row>
    <row r="40" spans="1:33" ht="18" customHeight="1" thickBot="1">
      <c r="A40" s="42">
        <v>15</v>
      </c>
      <c r="B40" s="79" t="s">
        <v>232</v>
      </c>
      <c r="C40" s="117"/>
      <c r="D40" s="50" t="s">
        <v>47</v>
      </c>
      <c r="E40" s="118"/>
      <c r="F40" s="115"/>
      <c r="G40" s="119" t="s">
        <v>233</v>
      </c>
      <c r="H40" s="112" t="s">
        <v>234</v>
      </c>
      <c r="I40" s="112" t="s">
        <v>235</v>
      </c>
      <c r="J40" s="113" t="s">
        <v>236</v>
      </c>
      <c r="K40" s="115"/>
      <c r="L40" s="115"/>
      <c r="M40" s="116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1:33" ht="18" customHeight="1" thickBot="1">
      <c r="A41" s="42">
        <v>16</v>
      </c>
      <c r="B41" s="79" t="s">
        <v>237</v>
      </c>
      <c r="C41" s="117"/>
      <c r="D41" s="45" t="s">
        <v>238</v>
      </c>
      <c r="E41" s="119" t="s">
        <v>239</v>
      </c>
      <c r="F41" s="119" t="s">
        <v>240</v>
      </c>
      <c r="G41" s="112" t="s">
        <v>241</v>
      </c>
      <c r="H41" s="113" t="s">
        <v>242</v>
      </c>
      <c r="I41" s="113" t="s">
        <v>243</v>
      </c>
      <c r="J41" s="113" t="s">
        <v>244</v>
      </c>
      <c r="K41" s="115"/>
      <c r="L41" s="118"/>
      <c r="M41" s="120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</row>
    <row r="42" spans="1:33" ht="27" customHeight="1" thickBot="1">
      <c r="A42" s="42">
        <v>17</v>
      </c>
      <c r="B42" s="79" t="s">
        <v>245</v>
      </c>
      <c r="C42" s="117"/>
      <c r="D42" s="45" t="s">
        <v>238</v>
      </c>
      <c r="E42" s="112" t="s">
        <v>246</v>
      </c>
      <c r="F42" s="112" t="s">
        <v>247</v>
      </c>
      <c r="G42" s="113" t="s">
        <v>248</v>
      </c>
      <c r="H42" s="113" t="s">
        <v>249</v>
      </c>
      <c r="I42" s="113" t="s">
        <v>250</v>
      </c>
      <c r="J42" s="121" t="s">
        <v>251</v>
      </c>
      <c r="K42" s="115"/>
      <c r="L42" s="115"/>
      <c r="M42" s="116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</row>
    <row r="43" spans="1:33" ht="28.15" customHeight="1" thickBot="1">
      <c r="A43" s="122">
        <v>18</v>
      </c>
      <c r="B43" s="79" t="s">
        <v>252</v>
      </c>
      <c r="C43" s="117"/>
      <c r="D43" s="45" t="s">
        <v>238</v>
      </c>
      <c r="E43" s="123" t="s">
        <v>253</v>
      </c>
      <c r="F43" s="119" t="s">
        <v>254</v>
      </c>
      <c r="G43" s="119" t="s">
        <v>255</v>
      </c>
      <c r="H43" s="119" t="s">
        <v>256</v>
      </c>
      <c r="I43" s="121" t="s">
        <v>251</v>
      </c>
      <c r="J43" s="124"/>
      <c r="K43" s="125"/>
      <c r="L43" s="118"/>
      <c r="M43" s="120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</row>
    <row r="44" spans="1:33" ht="19.5" customHeight="1" thickBot="1">
      <c r="A44" s="42">
        <v>19</v>
      </c>
      <c r="B44" s="79" t="s">
        <v>257</v>
      </c>
      <c r="C44" s="117"/>
      <c r="D44" s="45" t="s">
        <v>258</v>
      </c>
      <c r="E44" s="126">
        <v>250</v>
      </c>
      <c r="F44" s="126">
        <v>240</v>
      </c>
      <c r="G44" s="126">
        <v>220</v>
      </c>
      <c r="H44" s="126">
        <v>190</v>
      </c>
      <c r="I44" s="127"/>
      <c r="J44" s="128"/>
      <c r="K44" s="129"/>
      <c r="L44" s="129"/>
      <c r="M44" s="120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</row>
    <row r="45" spans="1:33" ht="18" customHeight="1">
      <c r="A45" s="849">
        <v>20</v>
      </c>
      <c r="B45" s="853" t="s">
        <v>259</v>
      </c>
      <c r="C45" s="49" t="s">
        <v>40</v>
      </c>
      <c r="D45" s="50" t="s">
        <v>47</v>
      </c>
      <c r="E45" s="51"/>
      <c r="F45" s="51"/>
      <c r="G45" s="58">
        <v>42</v>
      </c>
      <c r="H45" s="58">
        <v>44</v>
      </c>
      <c r="I45" s="58">
        <v>46.5</v>
      </c>
      <c r="J45" s="59">
        <v>50</v>
      </c>
      <c r="K45" s="59">
        <v>53</v>
      </c>
      <c r="L45" s="59">
        <v>56</v>
      </c>
      <c r="M45" s="60">
        <v>6.9444444444444447E-4</v>
      </c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</row>
    <row r="46" spans="1:33" ht="18" customHeight="1" thickBot="1">
      <c r="A46" s="889"/>
      <c r="B46" s="888"/>
      <c r="C46" s="61" t="s">
        <v>41</v>
      </c>
      <c r="D46" s="74" t="s">
        <v>47</v>
      </c>
      <c r="E46" s="75">
        <v>39</v>
      </c>
      <c r="F46" s="75">
        <v>41.15</v>
      </c>
      <c r="G46" s="75">
        <v>42.15</v>
      </c>
      <c r="H46" s="55">
        <v>44.15</v>
      </c>
      <c r="I46" s="55">
        <v>46.65</v>
      </c>
      <c r="J46" s="55">
        <v>50.15</v>
      </c>
      <c r="K46" s="55">
        <v>53.15</v>
      </c>
      <c r="L46" s="55">
        <v>56.15</v>
      </c>
      <c r="M46" s="130">
        <v>6.9618055555555546E-4</v>
      </c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</row>
    <row r="47" spans="1:33" ht="18" customHeight="1">
      <c r="A47" s="849">
        <v>21</v>
      </c>
      <c r="B47" s="853" t="s">
        <v>260</v>
      </c>
      <c r="C47" s="85" t="s">
        <v>40</v>
      </c>
      <c r="D47" s="50" t="s">
        <v>47</v>
      </c>
      <c r="E47" s="51"/>
      <c r="F47" s="86" t="s">
        <v>261</v>
      </c>
      <c r="G47" s="68" t="s">
        <v>262</v>
      </c>
      <c r="H47" s="68" t="s">
        <v>263</v>
      </c>
      <c r="I47" s="68" t="s">
        <v>264</v>
      </c>
      <c r="J47" s="68" t="s">
        <v>265</v>
      </c>
      <c r="K47" s="68" t="s">
        <v>266</v>
      </c>
      <c r="L47" s="68" t="s">
        <v>267</v>
      </c>
      <c r="M47" s="69" t="s">
        <v>268</v>
      </c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</row>
    <row r="48" spans="1:33" ht="18" customHeight="1" thickBot="1">
      <c r="A48" s="889"/>
      <c r="B48" s="854"/>
      <c r="C48" s="87" t="s">
        <v>41</v>
      </c>
      <c r="D48" s="88" t="s">
        <v>47</v>
      </c>
      <c r="E48" s="101"/>
      <c r="F48" s="89" t="s">
        <v>269</v>
      </c>
      <c r="G48" s="89" t="s">
        <v>270</v>
      </c>
      <c r="H48" s="89" t="s">
        <v>271</v>
      </c>
      <c r="I48" s="89" t="s">
        <v>272</v>
      </c>
      <c r="J48" s="89" t="s">
        <v>273</v>
      </c>
      <c r="K48" s="89" t="s">
        <v>274</v>
      </c>
      <c r="L48" s="89" t="s">
        <v>275</v>
      </c>
      <c r="M48" s="91" t="s">
        <v>276</v>
      </c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</row>
    <row r="49" spans="1:33" ht="27.75" customHeight="1">
      <c r="A49" s="849">
        <v>22</v>
      </c>
      <c r="B49" s="853" t="s">
        <v>277</v>
      </c>
      <c r="C49" s="92" t="s">
        <v>178</v>
      </c>
      <c r="D49" s="50" t="s">
        <v>47</v>
      </c>
      <c r="E49" s="68" t="s">
        <v>278</v>
      </c>
      <c r="F49" s="68" t="s">
        <v>279</v>
      </c>
      <c r="G49" s="68" t="s">
        <v>280</v>
      </c>
      <c r="H49" s="68" t="s">
        <v>281</v>
      </c>
      <c r="I49" s="68" t="s">
        <v>282</v>
      </c>
      <c r="J49" s="68" t="s">
        <v>283</v>
      </c>
      <c r="K49" s="68" t="s">
        <v>284</v>
      </c>
      <c r="L49" s="68" t="s">
        <v>285</v>
      </c>
      <c r="M49" s="69" t="s">
        <v>286</v>
      </c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</row>
    <row r="50" spans="1:33" ht="19.5" customHeight="1">
      <c r="A50" s="890"/>
      <c r="B50" s="882"/>
      <c r="C50" s="61" t="s">
        <v>138</v>
      </c>
      <c r="D50" s="74" t="s">
        <v>47</v>
      </c>
      <c r="E50" s="94" t="s">
        <v>287</v>
      </c>
      <c r="F50" s="94" t="s">
        <v>288</v>
      </c>
      <c r="G50" s="94" t="s">
        <v>289</v>
      </c>
      <c r="H50" s="94" t="s">
        <v>290</v>
      </c>
      <c r="I50" s="94" t="s">
        <v>291</v>
      </c>
      <c r="J50" s="94" t="s">
        <v>292</v>
      </c>
      <c r="K50" s="94" t="s">
        <v>293</v>
      </c>
      <c r="L50" s="94" t="s">
        <v>294</v>
      </c>
      <c r="M50" s="95" t="s">
        <v>295</v>
      </c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</row>
    <row r="51" spans="1:33" ht="27.75" customHeight="1">
      <c r="A51" s="892"/>
      <c r="B51" s="882"/>
      <c r="C51" s="96" t="s">
        <v>197</v>
      </c>
      <c r="D51" s="74" t="s">
        <v>47</v>
      </c>
      <c r="E51" s="83" t="s">
        <v>296</v>
      </c>
      <c r="F51" s="70" t="s">
        <v>297</v>
      </c>
      <c r="G51" s="70" t="s">
        <v>298</v>
      </c>
      <c r="H51" s="70" t="s">
        <v>299</v>
      </c>
      <c r="I51" s="70" t="s">
        <v>130</v>
      </c>
      <c r="J51" s="70" t="s">
        <v>300</v>
      </c>
      <c r="K51" s="70" t="s">
        <v>301</v>
      </c>
      <c r="L51" s="70" t="s">
        <v>302</v>
      </c>
      <c r="M51" s="71" t="s">
        <v>303</v>
      </c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spans="1:33" ht="18.75" customHeight="1" thickBot="1">
      <c r="A52" s="889"/>
      <c r="B52" s="854"/>
      <c r="C52" s="53" t="s">
        <v>61</v>
      </c>
      <c r="D52" s="88" t="s">
        <v>47</v>
      </c>
      <c r="E52" s="89" t="s">
        <v>304</v>
      </c>
      <c r="F52" s="89" t="s">
        <v>305</v>
      </c>
      <c r="G52" s="89" t="s">
        <v>306</v>
      </c>
      <c r="H52" s="89" t="s">
        <v>307</v>
      </c>
      <c r="I52" s="89" t="s">
        <v>308</v>
      </c>
      <c r="J52" s="89" t="s">
        <v>309</v>
      </c>
      <c r="K52" s="89" t="s">
        <v>310</v>
      </c>
      <c r="L52" s="89" t="s">
        <v>311</v>
      </c>
      <c r="M52" s="91" t="s">
        <v>312</v>
      </c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</row>
    <row r="53" spans="1:33" ht="19.5" thickBot="1">
      <c r="A53" s="42">
        <v>23</v>
      </c>
      <c r="B53" s="79" t="s">
        <v>313</v>
      </c>
      <c r="C53" s="111"/>
      <c r="D53" s="50" t="s">
        <v>47</v>
      </c>
      <c r="E53" s="46"/>
      <c r="F53" s="46"/>
      <c r="G53" s="113" t="s">
        <v>314</v>
      </c>
      <c r="H53" s="113" t="s">
        <v>315</v>
      </c>
      <c r="I53" s="113" t="s">
        <v>316</v>
      </c>
      <c r="J53" s="113" t="s">
        <v>317</v>
      </c>
      <c r="K53" s="113" t="s">
        <v>318</v>
      </c>
      <c r="L53" s="113" t="s">
        <v>319</v>
      </c>
      <c r="M53" s="131" t="s">
        <v>320</v>
      </c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</row>
    <row r="54" spans="1:33" ht="27.75" customHeight="1">
      <c r="A54" s="849">
        <v>24</v>
      </c>
      <c r="B54" s="853" t="s">
        <v>321</v>
      </c>
      <c r="C54" s="132" t="s">
        <v>322</v>
      </c>
      <c r="D54" s="50" t="s">
        <v>38</v>
      </c>
      <c r="E54" s="51"/>
      <c r="F54" s="51"/>
      <c r="G54" s="133">
        <v>8.3000000000000007</v>
      </c>
      <c r="H54" s="50">
        <v>8.8000000000000007</v>
      </c>
      <c r="I54" s="50">
        <v>9.4</v>
      </c>
      <c r="J54" s="59">
        <v>10</v>
      </c>
      <c r="K54" s="57"/>
      <c r="L54" s="57"/>
      <c r="M54" s="134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</row>
    <row r="55" spans="1:33" ht="39.75" customHeight="1">
      <c r="A55" s="892"/>
      <c r="B55" s="893"/>
      <c r="C55" s="135" t="s">
        <v>323</v>
      </c>
      <c r="D55" s="74" t="s">
        <v>38</v>
      </c>
      <c r="E55" s="63">
        <v>7.75</v>
      </c>
      <c r="F55" s="63">
        <v>8.1</v>
      </c>
      <c r="G55" s="64">
        <v>8.5399999999999991</v>
      </c>
      <c r="H55" s="64">
        <v>9.0399999999999991</v>
      </c>
      <c r="I55" s="64">
        <v>9.64</v>
      </c>
      <c r="J55" s="64">
        <v>10.24</v>
      </c>
      <c r="K55" s="136"/>
      <c r="L55" s="136"/>
      <c r="M55" s="137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</row>
    <row r="56" spans="1:33" ht="27.75" customHeight="1">
      <c r="A56" s="892"/>
      <c r="B56" s="893"/>
      <c r="C56" s="135" t="s">
        <v>324</v>
      </c>
      <c r="D56" s="74" t="s">
        <v>38</v>
      </c>
      <c r="E56" s="66"/>
      <c r="F56" s="66"/>
      <c r="G56" s="138">
        <v>8.1</v>
      </c>
      <c r="H56" s="139">
        <v>8.6</v>
      </c>
      <c r="I56" s="140">
        <v>9.1999999999999993</v>
      </c>
      <c r="J56" s="62">
        <v>9.8000000000000007</v>
      </c>
      <c r="K56" s="62">
        <v>10.4</v>
      </c>
      <c r="L56" s="141"/>
      <c r="M56" s="14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</row>
    <row r="57" spans="1:33" ht="41.25" customHeight="1">
      <c r="A57" s="892"/>
      <c r="B57" s="893"/>
      <c r="C57" s="135" t="s">
        <v>325</v>
      </c>
      <c r="D57" s="62" t="s">
        <v>38</v>
      </c>
      <c r="E57" s="66"/>
      <c r="F57" s="66"/>
      <c r="G57" s="138">
        <v>8.34</v>
      </c>
      <c r="H57" s="139">
        <v>8.84</v>
      </c>
      <c r="I57" s="63">
        <v>9.44</v>
      </c>
      <c r="J57" s="62">
        <v>10.039999999999999</v>
      </c>
      <c r="K57" s="62">
        <v>10.64</v>
      </c>
      <c r="L57" s="136"/>
      <c r="M57" s="14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</row>
    <row r="58" spans="1:33" ht="27.75" customHeight="1">
      <c r="A58" s="892"/>
      <c r="B58" s="893"/>
      <c r="C58" s="135" t="s">
        <v>326</v>
      </c>
      <c r="D58" s="74" t="s">
        <v>38</v>
      </c>
      <c r="E58" s="66"/>
      <c r="F58" s="66"/>
      <c r="G58" s="138">
        <v>7.9</v>
      </c>
      <c r="H58" s="139">
        <v>8.4</v>
      </c>
      <c r="I58" s="143">
        <v>9</v>
      </c>
      <c r="J58" s="138">
        <v>9.6</v>
      </c>
      <c r="K58" s="143">
        <v>10.199999999999999</v>
      </c>
      <c r="L58" s="143">
        <v>10.8</v>
      </c>
      <c r="M58" s="14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</row>
    <row r="59" spans="1:33" ht="41.25" customHeight="1">
      <c r="A59" s="892"/>
      <c r="B59" s="893"/>
      <c r="C59" s="135" t="s">
        <v>327</v>
      </c>
      <c r="D59" s="74" t="s">
        <v>38</v>
      </c>
      <c r="E59" s="66"/>
      <c r="F59" s="66"/>
      <c r="G59" s="138">
        <v>8.14</v>
      </c>
      <c r="H59" s="139">
        <v>8.64</v>
      </c>
      <c r="I59" s="144">
        <v>9.24</v>
      </c>
      <c r="J59" s="144">
        <v>9.84</v>
      </c>
      <c r="K59" s="144">
        <v>10.44</v>
      </c>
      <c r="L59" s="144">
        <v>11.04</v>
      </c>
      <c r="M59" s="14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</row>
    <row r="60" spans="1:33" ht="27.75" customHeight="1">
      <c r="A60" s="892"/>
      <c r="B60" s="893"/>
      <c r="C60" s="135" t="s">
        <v>328</v>
      </c>
      <c r="D60" s="74" t="s">
        <v>38</v>
      </c>
      <c r="E60" s="66"/>
      <c r="F60" s="66"/>
      <c r="G60" s="66"/>
      <c r="H60" s="138">
        <v>8.1999999999999993</v>
      </c>
      <c r="I60" s="143">
        <v>8.8000000000000007</v>
      </c>
      <c r="J60" s="138">
        <v>9.4</v>
      </c>
      <c r="K60" s="143">
        <v>10</v>
      </c>
      <c r="L60" s="143">
        <v>10.6</v>
      </c>
      <c r="M60" s="145">
        <v>11.4</v>
      </c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</row>
    <row r="61" spans="1:33" ht="45.75" customHeight="1" thickBot="1">
      <c r="A61" s="889"/>
      <c r="B61" s="888"/>
      <c r="C61" s="146" t="s">
        <v>329</v>
      </c>
      <c r="D61" s="35" t="s">
        <v>38</v>
      </c>
      <c r="E61" s="147"/>
      <c r="F61" s="147"/>
      <c r="G61" s="147"/>
      <c r="H61" s="148">
        <v>8.44</v>
      </c>
      <c r="I61" s="149">
        <v>9.0399999999999991</v>
      </c>
      <c r="J61" s="149">
        <v>9.64</v>
      </c>
      <c r="K61" s="149">
        <v>10.24</v>
      </c>
      <c r="L61" s="149">
        <v>10.84</v>
      </c>
      <c r="M61" s="150">
        <v>11.64</v>
      </c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</row>
    <row r="62" spans="1:33" ht="27" customHeight="1">
      <c r="A62" s="849">
        <v>25</v>
      </c>
      <c r="B62" s="853" t="s">
        <v>330</v>
      </c>
      <c r="C62" s="132" t="s">
        <v>322</v>
      </c>
      <c r="D62" s="50" t="s">
        <v>38</v>
      </c>
      <c r="E62" s="81"/>
      <c r="F62" s="51"/>
      <c r="G62" s="59">
        <v>15</v>
      </c>
      <c r="H62" s="59">
        <v>16</v>
      </c>
      <c r="I62" s="59">
        <v>17.2</v>
      </c>
      <c r="J62" s="59">
        <v>18.5</v>
      </c>
      <c r="K62" s="51"/>
      <c r="L62" s="51"/>
      <c r="M62" s="151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spans="1:33" ht="39.75" customHeight="1">
      <c r="A63" s="892"/>
      <c r="B63" s="893"/>
      <c r="C63" s="135" t="s">
        <v>323</v>
      </c>
      <c r="D63" s="62" t="s">
        <v>38</v>
      </c>
      <c r="E63" s="144">
        <v>13.7</v>
      </c>
      <c r="F63" s="144">
        <v>14.34</v>
      </c>
      <c r="G63" s="64">
        <v>15.24</v>
      </c>
      <c r="H63" s="64">
        <v>16.239999999999998</v>
      </c>
      <c r="I63" s="64">
        <v>17.440000000000001</v>
      </c>
      <c r="J63" s="64">
        <v>18.739999999999998</v>
      </c>
      <c r="K63" s="66"/>
      <c r="L63" s="66"/>
      <c r="M63" s="14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spans="1:33" ht="25.5" customHeight="1">
      <c r="A64" s="892"/>
      <c r="B64" s="893"/>
      <c r="C64" s="135" t="s">
        <v>324</v>
      </c>
      <c r="D64" s="62" t="s">
        <v>38</v>
      </c>
      <c r="E64" s="66"/>
      <c r="F64" s="141"/>
      <c r="G64" s="138">
        <v>14.6</v>
      </c>
      <c r="H64" s="143">
        <v>15.6</v>
      </c>
      <c r="I64" s="143">
        <v>16.8</v>
      </c>
      <c r="J64" s="143">
        <v>18.100000000000001</v>
      </c>
      <c r="K64" s="143">
        <v>19.399999999999999</v>
      </c>
      <c r="L64" s="66"/>
      <c r="M64" s="14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spans="1:33" ht="39.75" customHeight="1">
      <c r="A65" s="892"/>
      <c r="B65" s="893"/>
      <c r="C65" s="135" t="s">
        <v>325</v>
      </c>
      <c r="D65" s="62" t="s">
        <v>38</v>
      </c>
      <c r="E65" s="66"/>
      <c r="F65" s="66"/>
      <c r="G65" s="144">
        <v>14.84</v>
      </c>
      <c r="H65" s="144">
        <v>15.84</v>
      </c>
      <c r="I65" s="144">
        <v>17.04</v>
      </c>
      <c r="J65" s="144">
        <v>18.34</v>
      </c>
      <c r="K65" s="144">
        <v>19.64</v>
      </c>
      <c r="L65" s="66"/>
      <c r="M65" s="14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</row>
    <row r="66" spans="1:33" ht="27.75" customHeight="1">
      <c r="A66" s="892"/>
      <c r="B66" s="893"/>
      <c r="C66" s="135" t="s">
        <v>326</v>
      </c>
      <c r="D66" s="62" t="s">
        <v>38</v>
      </c>
      <c r="E66" s="66"/>
      <c r="F66" s="141"/>
      <c r="G66" s="152">
        <v>14.2</v>
      </c>
      <c r="H66" s="152">
        <v>15.2</v>
      </c>
      <c r="I66" s="152">
        <v>16.399999999999999</v>
      </c>
      <c r="J66" s="152">
        <v>17.7</v>
      </c>
      <c r="K66" s="153">
        <v>19</v>
      </c>
      <c r="L66" s="152">
        <v>20.2</v>
      </c>
      <c r="M66" s="14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</row>
    <row r="67" spans="1:33" ht="41.25" customHeight="1" thickBot="1">
      <c r="A67" s="889"/>
      <c r="B67" s="888"/>
      <c r="C67" s="146" t="s">
        <v>327</v>
      </c>
      <c r="D67" s="54" t="s">
        <v>38</v>
      </c>
      <c r="E67" s="147"/>
      <c r="F67" s="154"/>
      <c r="G67" s="54">
        <v>14.44</v>
      </c>
      <c r="H67" s="54">
        <v>15.44</v>
      </c>
      <c r="I67" s="54">
        <v>16.64</v>
      </c>
      <c r="J67" s="54">
        <v>17.940000000000001</v>
      </c>
      <c r="K67" s="54">
        <v>19.239999999999998</v>
      </c>
      <c r="L67" s="54">
        <v>20.440000000000001</v>
      </c>
      <c r="M67" s="155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</row>
    <row r="68" spans="1:33" ht="28.15" customHeight="1">
      <c r="A68" s="849">
        <v>26</v>
      </c>
      <c r="B68" s="853" t="s">
        <v>331</v>
      </c>
      <c r="C68" s="132" t="s">
        <v>332</v>
      </c>
      <c r="D68" s="74" t="s">
        <v>47</v>
      </c>
      <c r="E68" s="51"/>
      <c r="F68" s="57"/>
      <c r="G68" s="58">
        <v>55.5</v>
      </c>
      <c r="H68" s="59">
        <v>59</v>
      </c>
      <c r="I68" s="68" t="s">
        <v>333</v>
      </c>
      <c r="J68" s="68" t="s">
        <v>50</v>
      </c>
      <c r="K68" s="68" t="s">
        <v>60</v>
      </c>
      <c r="L68" s="57"/>
      <c r="M68" s="134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spans="1:33" ht="40.5" customHeight="1">
      <c r="A69" s="892"/>
      <c r="B69" s="893"/>
      <c r="C69" s="135" t="s">
        <v>334</v>
      </c>
      <c r="D69" s="62" t="s">
        <v>47</v>
      </c>
      <c r="E69" s="144">
        <v>49.5</v>
      </c>
      <c r="F69" s="144">
        <v>52.15</v>
      </c>
      <c r="G69" s="64">
        <v>55.65</v>
      </c>
      <c r="H69" s="64">
        <v>59.15</v>
      </c>
      <c r="I69" s="70" t="s">
        <v>335</v>
      </c>
      <c r="J69" s="70" t="s">
        <v>54</v>
      </c>
      <c r="K69" s="70" t="s">
        <v>65</v>
      </c>
      <c r="L69" s="141"/>
      <c r="M69" s="156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</row>
    <row r="70" spans="1:33" ht="27" customHeight="1">
      <c r="A70" s="892"/>
      <c r="B70" s="893"/>
      <c r="C70" s="135" t="s">
        <v>336</v>
      </c>
      <c r="D70" s="62" t="s">
        <v>47</v>
      </c>
      <c r="E70" s="66"/>
      <c r="F70" s="66"/>
      <c r="G70" s="153">
        <v>54</v>
      </c>
      <c r="H70" s="152">
        <v>57.5</v>
      </c>
      <c r="I70" s="157" t="s">
        <v>337</v>
      </c>
      <c r="J70" s="157" t="s">
        <v>338</v>
      </c>
      <c r="K70" s="157" t="s">
        <v>339</v>
      </c>
      <c r="L70" s="136"/>
      <c r="M70" s="137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</row>
    <row r="71" spans="1:33" ht="42" customHeight="1" thickBot="1">
      <c r="A71" s="889"/>
      <c r="B71" s="888"/>
      <c r="C71" s="146" t="s">
        <v>340</v>
      </c>
      <c r="D71" s="74" t="s">
        <v>47</v>
      </c>
      <c r="E71" s="147"/>
      <c r="F71" s="147"/>
      <c r="G71" s="54">
        <v>54.24</v>
      </c>
      <c r="H71" s="54">
        <v>57.74</v>
      </c>
      <c r="I71" s="76" t="s">
        <v>341</v>
      </c>
      <c r="J71" s="76" t="s">
        <v>342</v>
      </c>
      <c r="K71" s="76" t="s">
        <v>343</v>
      </c>
      <c r="L71" s="154"/>
      <c r="M71" s="158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</row>
    <row r="72" spans="1:33" ht="21.6" customHeight="1" thickBot="1">
      <c r="A72" s="159">
        <v>27</v>
      </c>
      <c r="B72" s="79" t="s">
        <v>344</v>
      </c>
      <c r="C72" s="111"/>
      <c r="D72" s="50" t="s">
        <v>47</v>
      </c>
      <c r="E72" s="160"/>
      <c r="F72" s="161" t="s">
        <v>345</v>
      </c>
      <c r="G72" s="161" t="s">
        <v>346</v>
      </c>
      <c r="H72" s="86" t="s">
        <v>347</v>
      </c>
      <c r="I72" s="86" t="s">
        <v>348</v>
      </c>
      <c r="J72" s="68" t="s">
        <v>349</v>
      </c>
      <c r="K72" s="68" t="s">
        <v>350</v>
      </c>
      <c r="L72" s="160"/>
      <c r="M72" s="16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</row>
    <row r="73" spans="1:33" ht="20.45" customHeight="1" thickBot="1">
      <c r="A73" s="159">
        <v>28</v>
      </c>
      <c r="B73" s="79" t="s">
        <v>351</v>
      </c>
      <c r="C73" s="111"/>
      <c r="D73" s="50" t="s">
        <v>47</v>
      </c>
      <c r="E73" s="86" t="s">
        <v>352</v>
      </c>
      <c r="F73" s="86" t="s">
        <v>353</v>
      </c>
      <c r="G73" s="68" t="s">
        <v>354</v>
      </c>
      <c r="H73" s="68" t="s">
        <v>355</v>
      </c>
      <c r="I73" s="68" t="s">
        <v>319</v>
      </c>
      <c r="J73" s="68" t="s">
        <v>356</v>
      </c>
      <c r="K73" s="160"/>
      <c r="L73" s="160"/>
      <c r="M73" s="16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</row>
    <row r="74" spans="1:33" ht="18" customHeight="1" thickBot="1">
      <c r="A74" s="42">
        <v>29</v>
      </c>
      <c r="B74" s="79" t="s">
        <v>357</v>
      </c>
      <c r="C74" s="111"/>
      <c r="D74" s="50" t="s">
        <v>47</v>
      </c>
      <c r="E74" s="118"/>
      <c r="F74" s="118"/>
      <c r="G74" s="118"/>
      <c r="H74" s="113" t="s">
        <v>358</v>
      </c>
      <c r="I74" s="113" t="s">
        <v>81</v>
      </c>
      <c r="J74" s="113" t="s">
        <v>359</v>
      </c>
      <c r="K74" s="113" t="s">
        <v>280</v>
      </c>
      <c r="L74" s="113" t="s">
        <v>360</v>
      </c>
      <c r="M74" s="131" t="s">
        <v>300</v>
      </c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</row>
    <row r="75" spans="1:33" ht="19.149999999999999" customHeight="1" thickBot="1">
      <c r="A75" s="42">
        <v>30</v>
      </c>
      <c r="B75" s="79" t="s">
        <v>361</v>
      </c>
      <c r="C75" s="111"/>
      <c r="D75" s="50" t="s">
        <v>47</v>
      </c>
      <c r="E75" s="118"/>
      <c r="F75" s="118"/>
      <c r="G75" s="118"/>
      <c r="H75" s="113" t="s">
        <v>345</v>
      </c>
      <c r="I75" s="113" t="s">
        <v>137</v>
      </c>
      <c r="J75" s="113" t="s">
        <v>362</v>
      </c>
      <c r="K75" s="113" t="s">
        <v>363</v>
      </c>
      <c r="L75" s="113" t="s">
        <v>314</v>
      </c>
      <c r="M75" s="131" t="s">
        <v>181</v>
      </c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</row>
    <row r="76" spans="1:33" ht="18.600000000000001" customHeight="1" thickBot="1">
      <c r="A76" s="42">
        <v>31</v>
      </c>
      <c r="B76" s="79" t="s">
        <v>364</v>
      </c>
      <c r="C76" s="111"/>
      <c r="D76" s="50" t="s">
        <v>47</v>
      </c>
      <c r="E76" s="118"/>
      <c r="F76" s="118"/>
      <c r="G76" s="118"/>
      <c r="H76" s="113" t="s">
        <v>365</v>
      </c>
      <c r="I76" s="113" t="s">
        <v>366</v>
      </c>
      <c r="J76" s="113" t="s">
        <v>367</v>
      </c>
      <c r="K76" s="113" t="s">
        <v>368</v>
      </c>
      <c r="L76" s="113" t="s">
        <v>369</v>
      </c>
      <c r="M76" s="131" t="s">
        <v>370</v>
      </c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</row>
    <row r="77" spans="1:33" ht="15.75" customHeight="1" thickBot="1">
      <c r="A77" s="42">
        <v>32</v>
      </c>
      <c r="B77" s="79" t="s">
        <v>371</v>
      </c>
      <c r="C77" s="111"/>
      <c r="D77" s="50" t="s">
        <v>47</v>
      </c>
      <c r="E77" s="118"/>
      <c r="F77" s="118"/>
      <c r="G77" s="118"/>
      <c r="H77" s="113" t="s">
        <v>372</v>
      </c>
      <c r="I77" s="113" t="s">
        <v>373</v>
      </c>
      <c r="J77" s="113" t="s">
        <v>374</v>
      </c>
      <c r="K77" s="113" t="s">
        <v>375</v>
      </c>
      <c r="L77" s="113" t="s">
        <v>376</v>
      </c>
      <c r="M77" s="163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</row>
    <row r="78" spans="1:33" ht="18" customHeight="1" thickBot="1">
      <c r="A78" s="42">
        <v>33</v>
      </c>
      <c r="B78" s="79" t="s">
        <v>377</v>
      </c>
      <c r="C78" s="111"/>
      <c r="D78" s="50" t="s">
        <v>47</v>
      </c>
      <c r="E78" s="46"/>
      <c r="F78" s="46"/>
      <c r="G78" s="46"/>
      <c r="H78" s="164">
        <v>1.7939814814814815E-2</v>
      </c>
      <c r="I78" s="164">
        <v>1.909722222222222E-2</v>
      </c>
      <c r="J78" s="113" t="s">
        <v>378</v>
      </c>
      <c r="K78" s="113" t="s">
        <v>379</v>
      </c>
      <c r="L78" s="165"/>
      <c r="M78" s="166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</row>
    <row r="79" spans="1:33" ht="18" customHeight="1" thickBot="1">
      <c r="A79" s="42">
        <v>34</v>
      </c>
      <c r="B79" s="79" t="s">
        <v>380</v>
      </c>
      <c r="C79" s="111"/>
      <c r="D79" s="50" t="s">
        <v>47</v>
      </c>
      <c r="E79" s="167"/>
      <c r="F79" s="118"/>
      <c r="G79" s="118"/>
      <c r="H79" s="113" t="s">
        <v>381</v>
      </c>
      <c r="I79" s="113" t="s">
        <v>382</v>
      </c>
      <c r="J79" s="113" t="s">
        <v>383</v>
      </c>
      <c r="K79" s="118"/>
      <c r="L79" s="118"/>
      <c r="M79" s="163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</row>
    <row r="80" spans="1:33" ht="18" customHeight="1" thickBot="1">
      <c r="A80" s="42">
        <v>35</v>
      </c>
      <c r="B80" s="79" t="s">
        <v>384</v>
      </c>
      <c r="C80" s="111"/>
      <c r="D80" s="50" t="s">
        <v>47</v>
      </c>
      <c r="E80" s="167"/>
      <c r="F80" s="118"/>
      <c r="G80" s="118"/>
      <c r="H80" s="168" t="s">
        <v>385</v>
      </c>
      <c r="I80" s="168" t="s">
        <v>386</v>
      </c>
      <c r="J80" s="168" t="s">
        <v>233</v>
      </c>
      <c r="K80" s="118"/>
      <c r="L80" s="118"/>
      <c r="M80" s="163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</row>
    <row r="81" spans="1:33" ht="18" customHeight="1" thickBot="1">
      <c r="A81" s="42">
        <v>36</v>
      </c>
      <c r="B81" s="169" t="s">
        <v>387</v>
      </c>
      <c r="C81" s="170"/>
      <c r="D81" s="50" t="s">
        <v>47</v>
      </c>
      <c r="E81" s="46"/>
      <c r="F81" s="118"/>
      <c r="G81" s="113" t="s">
        <v>388</v>
      </c>
      <c r="H81" s="113" t="s">
        <v>389</v>
      </c>
      <c r="I81" s="113" t="s">
        <v>390</v>
      </c>
      <c r="J81" s="113" t="s">
        <v>391</v>
      </c>
      <c r="K81" s="113" t="s">
        <v>392</v>
      </c>
      <c r="L81" s="113" t="s">
        <v>374</v>
      </c>
      <c r="M81" s="131" t="s">
        <v>223</v>
      </c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</row>
    <row r="82" spans="1:33" ht="18" customHeight="1" thickBot="1">
      <c r="A82" s="42">
        <v>37</v>
      </c>
      <c r="B82" s="79" t="s">
        <v>393</v>
      </c>
      <c r="C82" s="111"/>
      <c r="D82" s="50" t="s">
        <v>47</v>
      </c>
      <c r="E82" s="46"/>
      <c r="F82" s="118"/>
      <c r="G82" s="119" t="s">
        <v>394</v>
      </c>
      <c r="H82" s="119" t="s">
        <v>395</v>
      </c>
      <c r="I82" s="119" t="s">
        <v>396</v>
      </c>
      <c r="J82" s="119" t="s">
        <v>397</v>
      </c>
      <c r="K82" s="119" t="s">
        <v>398</v>
      </c>
      <c r="L82" s="119" t="s">
        <v>399</v>
      </c>
      <c r="M82" s="131" t="s">
        <v>400</v>
      </c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</row>
    <row r="83" spans="1:33" ht="18" customHeight="1" thickBot="1">
      <c r="A83" s="42">
        <v>38</v>
      </c>
      <c r="B83" s="169" t="s">
        <v>401</v>
      </c>
      <c r="C83" s="170"/>
      <c r="D83" s="45" t="s">
        <v>238</v>
      </c>
      <c r="E83" s="46"/>
      <c r="F83" s="119" t="s">
        <v>402</v>
      </c>
      <c r="G83" s="113" t="s">
        <v>403</v>
      </c>
      <c r="H83" s="113" t="s">
        <v>404</v>
      </c>
      <c r="I83" s="113" t="s">
        <v>405</v>
      </c>
      <c r="J83" s="113" t="s">
        <v>406</v>
      </c>
      <c r="K83" s="113" t="s">
        <v>407</v>
      </c>
      <c r="L83" s="118"/>
      <c r="M83" s="163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</row>
    <row r="84" spans="1:33" ht="18" customHeight="1" thickBot="1">
      <c r="A84" s="42">
        <v>39</v>
      </c>
      <c r="B84" s="169" t="s">
        <v>408</v>
      </c>
      <c r="C84" s="170"/>
      <c r="D84" s="45" t="s">
        <v>238</v>
      </c>
      <c r="E84" s="171" t="s">
        <v>409</v>
      </c>
      <c r="F84" s="119" t="s">
        <v>410</v>
      </c>
      <c r="G84" s="113" t="s">
        <v>411</v>
      </c>
      <c r="H84" s="113" t="s">
        <v>412</v>
      </c>
      <c r="I84" s="113" t="s">
        <v>413</v>
      </c>
      <c r="J84" s="113" t="s">
        <v>414</v>
      </c>
      <c r="K84" s="118"/>
      <c r="L84" s="118"/>
      <c r="M84" s="163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</row>
    <row r="85" spans="1:33" ht="28.15" customHeight="1" thickBot="1">
      <c r="A85" s="42">
        <v>40</v>
      </c>
      <c r="B85" s="79" t="s">
        <v>415</v>
      </c>
      <c r="C85" s="111"/>
      <c r="D85" s="45" t="s">
        <v>238</v>
      </c>
      <c r="E85" s="171" t="s">
        <v>416</v>
      </c>
      <c r="F85" s="119" t="s">
        <v>417</v>
      </c>
      <c r="G85" s="119" t="s">
        <v>418</v>
      </c>
      <c r="H85" s="119" t="s">
        <v>419</v>
      </c>
      <c r="I85" s="172" t="s">
        <v>251</v>
      </c>
      <c r="J85" s="128"/>
      <c r="K85" s="128"/>
      <c r="L85" s="128"/>
      <c r="M85" s="114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</row>
    <row r="86" spans="1:33" ht="28.15" customHeight="1" thickBot="1">
      <c r="A86" s="42">
        <v>41</v>
      </c>
      <c r="B86" s="169" t="s">
        <v>420</v>
      </c>
      <c r="C86" s="170"/>
      <c r="D86" s="45" t="s">
        <v>238</v>
      </c>
      <c r="E86" s="171" t="s">
        <v>421</v>
      </c>
      <c r="F86" s="119" t="s">
        <v>422</v>
      </c>
      <c r="G86" s="113" t="s">
        <v>423</v>
      </c>
      <c r="H86" s="113" t="s">
        <v>424</v>
      </c>
      <c r="I86" s="172" t="s">
        <v>251</v>
      </c>
      <c r="J86" s="128"/>
      <c r="K86" s="128"/>
      <c r="L86" s="128"/>
      <c r="M86" s="114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</row>
    <row r="87" spans="1:33" ht="18" customHeight="1" thickBot="1">
      <c r="A87" s="42">
        <v>42</v>
      </c>
      <c r="B87" s="79" t="s">
        <v>425</v>
      </c>
      <c r="C87" s="111"/>
      <c r="D87" s="45" t="s">
        <v>426</v>
      </c>
      <c r="E87" s="173" t="s">
        <v>427</v>
      </c>
      <c r="F87" s="173">
        <v>2.15</v>
      </c>
      <c r="G87" s="173">
        <v>2.02</v>
      </c>
      <c r="H87" s="173">
        <v>1.9</v>
      </c>
      <c r="I87" s="173">
        <v>1.75</v>
      </c>
      <c r="J87" s="174">
        <v>1.6</v>
      </c>
      <c r="K87" s="174">
        <v>1.5</v>
      </c>
      <c r="L87" s="174">
        <v>1.4</v>
      </c>
      <c r="M87" s="175">
        <v>1.3</v>
      </c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</row>
    <row r="88" spans="1:33" ht="18" customHeight="1" thickBot="1">
      <c r="A88" s="42">
        <v>43</v>
      </c>
      <c r="B88" s="79" t="s">
        <v>428</v>
      </c>
      <c r="C88" s="111"/>
      <c r="D88" s="45" t="s">
        <v>426</v>
      </c>
      <c r="E88" s="173">
        <v>5.7</v>
      </c>
      <c r="F88" s="173">
        <v>5.3</v>
      </c>
      <c r="G88" s="173">
        <v>4.8</v>
      </c>
      <c r="H88" s="174">
        <v>4.2</v>
      </c>
      <c r="I88" s="174">
        <v>3.7</v>
      </c>
      <c r="J88" s="174">
        <v>3.2</v>
      </c>
      <c r="K88" s="174">
        <v>2.8</v>
      </c>
      <c r="L88" s="174">
        <v>2.4</v>
      </c>
      <c r="M88" s="175">
        <v>2.1</v>
      </c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</row>
    <row r="89" spans="1:33" ht="18" customHeight="1" thickBot="1">
      <c r="A89" s="42">
        <v>44</v>
      </c>
      <c r="B89" s="79" t="s">
        <v>429</v>
      </c>
      <c r="C89" s="111"/>
      <c r="D89" s="45" t="s">
        <v>426</v>
      </c>
      <c r="E89" s="173">
        <v>8</v>
      </c>
      <c r="F89" s="173">
        <v>7.6</v>
      </c>
      <c r="G89" s="174">
        <v>7.1</v>
      </c>
      <c r="H89" s="174">
        <v>6.75</v>
      </c>
      <c r="I89" s="174">
        <v>6.25</v>
      </c>
      <c r="J89" s="174">
        <v>5.6</v>
      </c>
      <c r="K89" s="174">
        <v>5</v>
      </c>
      <c r="L89" s="174">
        <v>4.5</v>
      </c>
      <c r="M89" s="175">
        <v>4</v>
      </c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</row>
    <row r="90" spans="1:33" ht="18" customHeight="1" thickBot="1">
      <c r="A90" s="42">
        <v>45</v>
      </c>
      <c r="B90" s="79" t="s">
        <v>430</v>
      </c>
      <c r="C90" s="111"/>
      <c r="D90" s="45" t="s">
        <v>426</v>
      </c>
      <c r="E90" s="174">
        <v>16.899999999999999</v>
      </c>
      <c r="F90" s="174">
        <v>16</v>
      </c>
      <c r="G90" s="174">
        <v>15.1</v>
      </c>
      <c r="H90" s="174">
        <v>14.2</v>
      </c>
      <c r="I90" s="174">
        <v>13.2</v>
      </c>
      <c r="J90" s="174">
        <v>12.2</v>
      </c>
      <c r="K90" s="174">
        <v>11.4</v>
      </c>
      <c r="L90" s="174">
        <v>10.7</v>
      </c>
      <c r="M90" s="175">
        <v>10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</row>
    <row r="91" spans="1:33" ht="27.75" customHeight="1">
      <c r="A91" s="894">
        <v>46</v>
      </c>
      <c r="B91" s="853" t="s">
        <v>431</v>
      </c>
      <c r="C91" s="176" t="s">
        <v>432</v>
      </c>
      <c r="D91" s="50" t="s">
        <v>426</v>
      </c>
      <c r="E91" s="177">
        <v>63</v>
      </c>
      <c r="F91" s="177">
        <v>54.5</v>
      </c>
      <c r="G91" s="178">
        <v>49</v>
      </c>
      <c r="H91" s="179">
        <v>43</v>
      </c>
      <c r="I91" s="179">
        <v>37</v>
      </c>
      <c r="J91" s="179">
        <v>30</v>
      </c>
      <c r="K91" s="81"/>
      <c r="L91" s="81"/>
      <c r="M91" s="180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</row>
    <row r="92" spans="1:33" ht="18" customHeight="1">
      <c r="A92" s="884"/>
      <c r="B92" s="893"/>
      <c r="C92" s="181" t="s">
        <v>433</v>
      </c>
      <c r="D92" s="62" t="s">
        <v>426</v>
      </c>
      <c r="E92" s="136"/>
      <c r="F92" s="136"/>
      <c r="G92" s="144">
        <v>50</v>
      </c>
      <c r="H92" s="64">
        <v>44</v>
      </c>
      <c r="I92" s="64">
        <v>38</v>
      </c>
      <c r="J92" s="64">
        <v>32</v>
      </c>
      <c r="K92" s="182">
        <v>27</v>
      </c>
      <c r="L92" s="136"/>
      <c r="M92" s="137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</row>
    <row r="93" spans="1:33" ht="18" customHeight="1">
      <c r="A93" s="884"/>
      <c r="B93" s="893"/>
      <c r="C93" s="181" t="s">
        <v>434</v>
      </c>
      <c r="D93" s="62" t="s">
        <v>426</v>
      </c>
      <c r="E93" s="136"/>
      <c r="F93" s="136"/>
      <c r="G93" s="183">
        <v>51</v>
      </c>
      <c r="H93" s="184">
        <v>45</v>
      </c>
      <c r="I93" s="184">
        <v>39</v>
      </c>
      <c r="J93" s="184">
        <v>33</v>
      </c>
      <c r="K93" s="182">
        <v>28</v>
      </c>
      <c r="L93" s="182">
        <v>23</v>
      </c>
      <c r="M93" s="137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</row>
    <row r="94" spans="1:33" ht="18" customHeight="1" thickBot="1">
      <c r="A94" s="885"/>
      <c r="B94" s="888"/>
      <c r="C94" s="185" t="s">
        <v>435</v>
      </c>
      <c r="D94" s="54" t="s">
        <v>426</v>
      </c>
      <c r="E94" s="186"/>
      <c r="F94" s="186"/>
      <c r="G94" s="186"/>
      <c r="H94" s="55">
        <v>47</v>
      </c>
      <c r="I94" s="55">
        <v>41</v>
      </c>
      <c r="J94" s="55">
        <v>37</v>
      </c>
      <c r="K94" s="187">
        <v>33</v>
      </c>
      <c r="L94" s="187">
        <v>29</v>
      </c>
      <c r="M94" s="188">
        <v>26</v>
      </c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</row>
    <row r="95" spans="1:33" ht="24.75" customHeight="1">
      <c r="A95" s="894">
        <v>47</v>
      </c>
      <c r="B95" s="853" t="s">
        <v>436</v>
      </c>
      <c r="C95" s="189" t="s">
        <v>437</v>
      </c>
      <c r="D95" s="50" t="s">
        <v>426</v>
      </c>
      <c r="E95" s="177">
        <v>77</v>
      </c>
      <c r="F95" s="177">
        <v>67</v>
      </c>
      <c r="G95" s="178">
        <v>60</v>
      </c>
      <c r="H95" s="178">
        <v>54</v>
      </c>
      <c r="I95" s="178">
        <v>48</v>
      </c>
      <c r="J95" s="179">
        <v>42</v>
      </c>
      <c r="K95" s="190"/>
      <c r="L95" s="81"/>
      <c r="M95" s="180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</row>
    <row r="96" spans="1:33" ht="18" customHeight="1">
      <c r="A96" s="884"/>
      <c r="B96" s="893"/>
      <c r="C96" s="181" t="s">
        <v>438</v>
      </c>
      <c r="D96" s="62" t="s">
        <v>426</v>
      </c>
      <c r="E96" s="136"/>
      <c r="F96" s="136"/>
      <c r="G96" s="191">
        <v>62</v>
      </c>
      <c r="H96" s="191">
        <v>55</v>
      </c>
      <c r="I96" s="191">
        <v>49</v>
      </c>
      <c r="J96" s="192">
        <v>43</v>
      </c>
      <c r="K96" s="182">
        <v>39</v>
      </c>
      <c r="L96" s="136"/>
      <c r="M96" s="137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</row>
    <row r="97" spans="1:32" ht="18" customHeight="1">
      <c r="A97" s="884"/>
      <c r="B97" s="893"/>
      <c r="C97" s="181" t="s">
        <v>439</v>
      </c>
      <c r="D97" s="62" t="s">
        <v>426</v>
      </c>
      <c r="E97" s="136"/>
      <c r="F97" s="136"/>
      <c r="G97" s="144">
        <v>63</v>
      </c>
      <c r="H97" s="144">
        <v>56</v>
      </c>
      <c r="I97" s="144">
        <v>50</v>
      </c>
      <c r="J97" s="64">
        <v>44</v>
      </c>
      <c r="K97" s="182">
        <v>40</v>
      </c>
      <c r="L97" s="182">
        <v>35</v>
      </c>
      <c r="M97" s="137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</row>
    <row r="98" spans="1:32" ht="15.75" customHeight="1" thickBot="1">
      <c r="A98" s="885"/>
      <c r="B98" s="888"/>
      <c r="C98" s="185" t="s">
        <v>440</v>
      </c>
      <c r="D98" s="54" t="s">
        <v>426</v>
      </c>
      <c r="E98" s="186"/>
      <c r="F98" s="186"/>
      <c r="G98" s="186"/>
      <c r="H98" s="55">
        <v>60</v>
      </c>
      <c r="I98" s="55">
        <v>54</v>
      </c>
      <c r="J98" s="55">
        <v>46</v>
      </c>
      <c r="K98" s="182">
        <v>41</v>
      </c>
      <c r="L98" s="182">
        <v>36</v>
      </c>
      <c r="M98" s="188">
        <v>29</v>
      </c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</row>
    <row r="99" spans="1:32" ht="26.25" customHeight="1">
      <c r="A99" s="894">
        <v>48</v>
      </c>
      <c r="B99" s="853" t="s">
        <v>441</v>
      </c>
      <c r="C99" s="189" t="s">
        <v>442</v>
      </c>
      <c r="D99" s="50" t="s">
        <v>426</v>
      </c>
      <c r="E99" s="177">
        <v>80</v>
      </c>
      <c r="F99" s="177">
        <v>71</v>
      </c>
      <c r="G99" s="178">
        <v>64</v>
      </c>
      <c r="H99" s="179">
        <v>58</v>
      </c>
      <c r="I99" s="179">
        <v>52</v>
      </c>
      <c r="J99" s="179">
        <v>43</v>
      </c>
      <c r="K99" s="179">
        <v>40</v>
      </c>
      <c r="L99" s="81"/>
      <c r="M99" s="180"/>
    </row>
    <row r="100" spans="1:32" ht="18" customHeight="1">
      <c r="A100" s="884"/>
      <c r="B100" s="893"/>
      <c r="C100" s="181" t="s">
        <v>443</v>
      </c>
      <c r="D100" s="62" t="s">
        <v>426</v>
      </c>
      <c r="E100" s="136"/>
      <c r="F100" s="136"/>
      <c r="G100" s="144">
        <v>66</v>
      </c>
      <c r="H100" s="192">
        <v>59</v>
      </c>
      <c r="I100" s="192">
        <v>53</v>
      </c>
      <c r="J100" s="192">
        <v>44</v>
      </c>
      <c r="K100" s="192">
        <v>41</v>
      </c>
      <c r="L100" s="182">
        <v>37</v>
      </c>
      <c r="M100" s="137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</row>
    <row r="101" spans="1:32" ht="18" customHeight="1" thickBot="1">
      <c r="A101" s="884"/>
      <c r="B101" s="893"/>
      <c r="C101" s="193" t="s">
        <v>444</v>
      </c>
      <c r="D101" s="194" t="s">
        <v>426</v>
      </c>
      <c r="E101" s="195"/>
      <c r="F101" s="195"/>
      <c r="G101" s="186"/>
      <c r="H101" s="55">
        <v>60</v>
      </c>
      <c r="I101" s="55">
        <v>54</v>
      </c>
      <c r="J101" s="55">
        <v>45</v>
      </c>
      <c r="K101" s="55">
        <v>42</v>
      </c>
      <c r="L101" s="196">
        <v>38</v>
      </c>
      <c r="M101" s="197">
        <v>33</v>
      </c>
    </row>
    <row r="102" spans="1:32" ht="39.75" customHeight="1" thickBot="1">
      <c r="A102" s="42">
        <v>49</v>
      </c>
      <c r="B102" s="79" t="s">
        <v>445</v>
      </c>
      <c r="C102" s="198" t="s">
        <v>446</v>
      </c>
      <c r="D102" s="45" t="s">
        <v>426</v>
      </c>
      <c r="E102" s="167"/>
      <c r="F102" s="167"/>
      <c r="G102" s="167"/>
      <c r="H102" s="167"/>
      <c r="I102" s="173">
        <v>54</v>
      </c>
      <c r="J102" s="174">
        <v>45</v>
      </c>
      <c r="K102" s="174">
        <v>40</v>
      </c>
      <c r="L102" s="174">
        <v>35</v>
      </c>
      <c r="M102" s="175">
        <v>30</v>
      </c>
    </row>
    <row r="103" spans="1:32" ht="18" customHeight="1" thickBot="1">
      <c r="A103" s="42">
        <v>50</v>
      </c>
      <c r="B103" s="79" t="s">
        <v>447</v>
      </c>
      <c r="C103" s="199" t="s">
        <v>448</v>
      </c>
      <c r="D103" s="45" t="s">
        <v>426</v>
      </c>
      <c r="E103" s="167"/>
      <c r="F103" s="167"/>
      <c r="G103" s="167"/>
      <c r="H103" s="167"/>
      <c r="I103" s="174">
        <v>70</v>
      </c>
      <c r="J103" s="174">
        <v>60</v>
      </c>
      <c r="K103" s="174">
        <v>50</v>
      </c>
      <c r="L103" s="174">
        <v>45</v>
      </c>
      <c r="M103" s="175">
        <v>40</v>
      </c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</row>
    <row r="104" spans="1:32" ht="16.5" customHeight="1">
      <c r="A104" s="894">
        <v>51</v>
      </c>
      <c r="B104" s="853" t="s">
        <v>449</v>
      </c>
      <c r="C104" s="200" t="s">
        <v>450</v>
      </c>
      <c r="D104" s="50" t="s">
        <v>426</v>
      </c>
      <c r="E104" s="177">
        <v>20</v>
      </c>
      <c r="F104" s="177">
        <v>17.2</v>
      </c>
      <c r="G104" s="177">
        <v>15.6</v>
      </c>
      <c r="H104" s="177">
        <v>14</v>
      </c>
      <c r="I104" s="177">
        <v>12</v>
      </c>
      <c r="J104" s="201">
        <v>10</v>
      </c>
      <c r="K104" s="81"/>
      <c r="L104" s="81"/>
      <c r="M104" s="180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</row>
    <row r="105" spans="1:32" ht="18" customHeight="1">
      <c r="A105" s="884"/>
      <c r="B105" s="893"/>
      <c r="C105" s="202" t="s">
        <v>438</v>
      </c>
      <c r="D105" s="62" t="s">
        <v>426</v>
      </c>
      <c r="E105" s="136"/>
      <c r="F105" s="136"/>
      <c r="G105" s="144">
        <v>15.9</v>
      </c>
      <c r="H105" s="144">
        <v>14.5</v>
      </c>
      <c r="I105" s="144">
        <v>12.5</v>
      </c>
      <c r="J105" s="64">
        <v>10.5</v>
      </c>
      <c r="K105" s="182">
        <v>9</v>
      </c>
      <c r="L105" s="136"/>
      <c r="M105" s="137"/>
    </row>
    <row r="106" spans="1:32" ht="16.5" customHeight="1">
      <c r="A106" s="884"/>
      <c r="B106" s="893"/>
      <c r="C106" s="202" t="s">
        <v>439</v>
      </c>
      <c r="D106" s="62" t="s">
        <v>426</v>
      </c>
      <c r="E106" s="136"/>
      <c r="F106" s="136"/>
      <c r="G106" s="183">
        <v>16</v>
      </c>
      <c r="H106" s="183">
        <v>14.7</v>
      </c>
      <c r="I106" s="183">
        <v>12.7</v>
      </c>
      <c r="J106" s="184">
        <v>10.7</v>
      </c>
      <c r="K106" s="182">
        <v>9.6999999999999993</v>
      </c>
      <c r="L106" s="182">
        <v>8</v>
      </c>
      <c r="M106" s="137"/>
    </row>
    <row r="107" spans="1:32" ht="15.75" customHeight="1" thickBot="1">
      <c r="A107" s="885"/>
      <c r="B107" s="888"/>
      <c r="C107" s="203" t="s">
        <v>440</v>
      </c>
      <c r="D107" s="54" t="s">
        <v>426</v>
      </c>
      <c r="E107" s="186"/>
      <c r="F107" s="186"/>
      <c r="G107" s="186"/>
      <c r="H107" s="55">
        <v>15</v>
      </c>
      <c r="I107" s="55">
        <v>13</v>
      </c>
      <c r="J107" s="55">
        <v>11</v>
      </c>
      <c r="K107" s="187">
        <v>10</v>
      </c>
      <c r="L107" s="187">
        <v>9</v>
      </c>
      <c r="M107" s="188">
        <v>8</v>
      </c>
    </row>
    <row r="108" spans="1:32" ht="18" customHeight="1">
      <c r="A108" s="894">
        <v>52</v>
      </c>
      <c r="B108" s="853" t="s">
        <v>451</v>
      </c>
      <c r="C108" s="200" t="s">
        <v>452</v>
      </c>
      <c r="D108" s="50" t="s">
        <v>14</v>
      </c>
      <c r="E108" s="204">
        <v>8100</v>
      </c>
      <c r="F108" s="204">
        <v>7000</v>
      </c>
      <c r="G108" s="204">
        <v>6200</v>
      </c>
      <c r="H108" s="204">
        <v>5500</v>
      </c>
      <c r="I108" s="204">
        <v>4600</v>
      </c>
      <c r="J108" s="205">
        <v>3800</v>
      </c>
      <c r="K108" s="206"/>
      <c r="L108" s="206"/>
      <c r="M108" s="207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</row>
    <row r="109" spans="1:32" ht="18" customHeight="1">
      <c r="A109" s="883"/>
      <c r="B109" s="882"/>
      <c r="C109" s="202" t="s">
        <v>453</v>
      </c>
      <c r="D109" s="62" t="s">
        <v>14</v>
      </c>
      <c r="E109" s="208"/>
      <c r="F109" s="208"/>
      <c r="G109" s="209">
        <v>6350</v>
      </c>
      <c r="H109" s="210">
        <v>5630</v>
      </c>
      <c r="I109" s="210">
        <v>4750</v>
      </c>
      <c r="J109" s="210">
        <v>3900</v>
      </c>
      <c r="K109" s="210">
        <v>3100</v>
      </c>
      <c r="L109" s="210">
        <v>2600</v>
      </c>
      <c r="M109" s="211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</row>
    <row r="110" spans="1:32" ht="19.5" customHeight="1" thickBot="1">
      <c r="A110" s="885"/>
      <c r="B110" s="888"/>
      <c r="C110" s="212" t="s">
        <v>454</v>
      </c>
      <c r="D110" s="35" t="s">
        <v>14</v>
      </c>
      <c r="E110" s="213"/>
      <c r="F110" s="213"/>
      <c r="G110" s="214">
        <v>6400</v>
      </c>
      <c r="H110" s="214">
        <v>5700</v>
      </c>
      <c r="I110" s="214">
        <v>4700</v>
      </c>
      <c r="J110" s="214">
        <v>3700</v>
      </c>
      <c r="K110" s="214">
        <v>3100</v>
      </c>
      <c r="L110" s="215">
        <v>2600</v>
      </c>
      <c r="M110" s="216">
        <v>2000</v>
      </c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</row>
    <row r="111" spans="1:32" ht="18" customHeight="1" thickBot="1">
      <c r="A111" s="42">
        <v>53</v>
      </c>
      <c r="B111" s="79" t="s">
        <v>455</v>
      </c>
      <c r="C111" s="111"/>
      <c r="D111" s="45" t="s">
        <v>14</v>
      </c>
      <c r="E111" s="167"/>
      <c r="F111" s="167"/>
      <c r="G111" s="217">
        <v>5200</v>
      </c>
      <c r="H111" s="218">
        <v>4500</v>
      </c>
      <c r="I111" s="218">
        <v>3800</v>
      </c>
      <c r="J111" s="218">
        <v>3100</v>
      </c>
      <c r="K111" s="218">
        <v>2600</v>
      </c>
      <c r="L111" s="218">
        <v>2100</v>
      </c>
      <c r="M111" s="219">
        <v>1600</v>
      </c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</row>
    <row r="112" spans="1:32" ht="27" customHeight="1">
      <c r="A112" s="894">
        <v>54</v>
      </c>
      <c r="B112" s="853" t="s">
        <v>456</v>
      </c>
      <c r="C112" s="103" t="s">
        <v>457</v>
      </c>
      <c r="D112" s="50" t="s">
        <v>14</v>
      </c>
      <c r="E112" s="204">
        <v>5900</v>
      </c>
      <c r="F112" s="204">
        <v>5200</v>
      </c>
      <c r="G112" s="204">
        <v>4500</v>
      </c>
      <c r="H112" s="204">
        <v>4000</v>
      </c>
      <c r="I112" s="204">
        <v>3400</v>
      </c>
      <c r="J112" s="205">
        <v>2800</v>
      </c>
      <c r="K112" s="205">
        <v>2400</v>
      </c>
      <c r="L112" s="205">
        <v>1900</v>
      </c>
      <c r="M112" s="220">
        <v>1400</v>
      </c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</row>
    <row r="113" spans="1:33" ht="18" customHeight="1">
      <c r="A113" s="883"/>
      <c r="B113" s="882"/>
      <c r="C113" s="221" t="s">
        <v>458</v>
      </c>
      <c r="D113" s="74" t="s">
        <v>14</v>
      </c>
      <c r="E113" s="222"/>
      <c r="F113" s="222"/>
      <c r="G113" s="223">
        <v>4600</v>
      </c>
      <c r="H113" s="223">
        <v>4100</v>
      </c>
      <c r="I113" s="223">
        <v>3500</v>
      </c>
      <c r="J113" s="224">
        <v>2900</v>
      </c>
      <c r="K113" s="224">
        <v>2500</v>
      </c>
      <c r="L113" s="224">
        <v>2000</v>
      </c>
      <c r="M113" s="225">
        <v>1500</v>
      </c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</row>
    <row r="114" spans="1:33" ht="17.25" customHeight="1" thickBot="1">
      <c r="A114" s="897"/>
      <c r="B114" s="854"/>
      <c r="C114" s="226" t="s">
        <v>459</v>
      </c>
      <c r="D114" s="35" t="s">
        <v>14</v>
      </c>
      <c r="E114" s="227"/>
      <c r="F114" s="227"/>
      <c r="G114" s="228">
        <v>4600</v>
      </c>
      <c r="H114" s="228">
        <v>4100</v>
      </c>
      <c r="I114" s="228">
        <v>3500</v>
      </c>
      <c r="J114" s="228">
        <v>2900</v>
      </c>
      <c r="K114" s="228">
        <v>2500</v>
      </c>
      <c r="L114" s="228">
        <v>2000</v>
      </c>
      <c r="M114" s="216">
        <v>1500</v>
      </c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</row>
    <row r="115" spans="1:33" ht="27" customHeight="1">
      <c r="A115" s="894">
        <v>55</v>
      </c>
      <c r="B115" s="853" t="s">
        <v>460</v>
      </c>
      <c r="C115" s="49" t="s">
        <v>461</v>
      </c>
      <c r="D115" s="50" t="s">
        <v>14</v>
      </c>
      <c r="E115" s="206"/>
      <c r="F115" s="206"/>
      <c r="G115" s="206"/>
      <c r="H115" s="204">
        <v>3600</v>
      </c>
      <c r="I115" s="204">
        <v>3000</v>
      </c>
      <c r="J115" s="205">
        <v>2400</v>
      </c>
      <c r="K115" s="205">
        <v>2000</v>
      </c>
      <c r="L115" s="205">
        <v>1600</v>
      </c>
      <c r="M115" s="229">
        <v>1100</v>
      </c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</row>
    <row r="116" spans="1:33" ht="18" customHeight="1" thickBot="1">
      <c r="A116" s="885"/>
      <c r="B116" s="888"/>
      <c r="C116" s="230" t="s">
        <v>462</v>
      </c>
      <c r="D116" s="35" t="s">
        <v>14</v>
      </c>
      <c r="E116" s="213"/>
      <c r="F116" s="213"/>
      <c r="G116" s="231">
        <v>3900</v>
      </c>
      <c r="H116" s="232">
        <v>3400</v>
      </c>
      <c r="I116" s="232">
        <v>3000</v>
      </c>
      <c r="J116" s="232">
        <v>2500</v>
      </c>
      <c r="K116" s="232">
        <v>2100</v>
      </c>
      <c r="L116" s="232">
        <v>1800</v>
      </c>
      <c r="M116" s="233">
        <v>1500</v>
      </c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</row>
    <row r="117" spans="1:33" ht="18" customHeight="1" thickBot="1">
      <c r="A117" s="42">
        <v>56</v>
      </c>
      <c r="B117" s="43" t="s">
        <v>463</v>
      </c>
      <c r="C117" s="234" t="s">
        <v>464</v>
      </c>
      <c r="D117" s="45" t="s">
        <v>14</v>
      </c>
      <c r="E117" s="167"/>
      <c r="F117" s="235"/>
      <c r="G117" s="217">
        <v>3700</v>
      </c>
      <c r="H117" s="217">
        <v>3300</v>
      </c>
      <c r="I117" s="217">
        <v>2800</v>
      </c>
      <c r="J117" s="217">
        <v>2300</v>
      </c>
      <c r="K117" s="217">
        <v>2000</v>
      </c>
      <c r="L117" s="217">
        <v>1700</v>
      </c>
      <c r="M117" s="236">
        <v>1300</v>
      </c>
    </row>
    <row r="118" spans="1:33" ht="18" customHeight="1" thickBot="1">
      <c r="A118" s="42">
        <v>57</v>
      </c>
      <c r="B118" s="79" t="s">
        <v>465</v>
      </c>
      <c r="C118" s="117"/>
      <c r="D118" s="45" t="s">
        <v>14</v>
      </c>
      <c r="E118" s="167"/>
      <c r="F118" s="167"/>
      <c r="G118" s="217">
        <v>390</v>
      </c>
      <c r="H118" s="218">
        <v>380</v>
      </c>
      <c r="I118" s="218">
        <v>370</v>
      </c>
      <c r="J118" s="218">
        <v>360</v>
      </c>
      <c r="K118" s="218">
        <v>350</v>
      </c>
      <c r="L118" s="218">
        <v>340</v>
      </c>
      <c r="M118" s="219">
        <v>330</v>
      </c>
    </row>
    <row r="119" spans="1:33" ht="18" customHeight="1">
      <c r="A119" s="894">
        <v>58</v>
      </c>
      <c r="B119" s="853" t="s">
        <v>466</v>
      </c>
      <c r="C119" s="237" t="s">
        <v>467</v>
      </c>
      <c r="D119" s="50" t="s">
        <v>14</v>
      </c>
      <c r="E119" s="206"/>
      <c r="F119" s="206"/>
      <c r="G119" s="238"/>
      <c r="H119" s="239">
        <v>1800</v>
      </c>
      <c r="I119" s="239">
        <v>1500</v>
      </c>
      <c r="J119" s="205">
        <v>1200</v>
      </c>
      <c r="K119" s="205">
        <v>1000</v>
      </c>
      <c r="L119" s="205">
        <v>800</v>
      </c>
      <c r="M119" s="220">
        <v>600</v>
      </c>
    </row>
    <row r="120" spans="1:33" ht="18" customHeight="1" thickBot="1">
      <c r="A120" s="885"/>
      <c r="B120" s="888"/>
      <c r="C120" s="240" t="s">
        <v>468</v>
      </c>
      <c r="D120" s="35" t="s">
        <v>14</v>
      </c>
      <c r="E120" s="213"/>
      <c r="F120" s="227"/>
      <c r="G120" s="227"/>
      <c r="H120" s="231">
        <v>270</v>
      </c>
      <c r="I120" s="231">
        <v>260</v>
      </c>
      <c r="J120" s="231">
        <v>250</v>
      </c>
      <c r="K120" s="231">
        <v>240</v>
      </c>
      <c r="L120" s="231">
        <v>230</v>
      </c>
      <c r="M120" s="216">
        <v>220</v>
      </c>
    </row>
    <row r="121" spans="1:33" ht="24" customHeight="1" thickBot="1">
      <c r="A121" s="898" t="s">
        <v>469</v>
      </c>
      <c r="B121" s="898"/>
      <c r="C121" s="898"/>
      <c r="D121" s="898"/>
      <c r="E121" s="898"/>
      <c r="F121" s="898"/>
      <c r="G121" s="898"/>
      <c r="H121" s="898"/>
      <c r="I121" s="898"/>
      <c r="J121" s="898"/>
      <c r="K121" s="898"/>
      <c r="L121" s="898"/>
      <c r="M121" s="898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</row>
    <row r="122" spans="1:33" ht="18" customHeight="1" thickBot="1">
      <c r="A122" s="42">
        <v>59</v>
      </c>
      <c r="B122" s="79" t="s">
        <v>37</v>
      </c>
      <c r="C122" s="111"/>
      <c r="D122" s="50" t="s">
        <v>38</v>
      </c>
      <c r="E122" s="46"/>
      <c r="F122" s="46"/>
      <c r="G122" s="46"/>
      <c r="H122" s="45">
        <v>6.9</v>
      </c>
      <c r="I122" s="45">
        <v>7.3</v>
      </c>
      <c r="J122" s="45">
        <v>7.7</v>
      </c>
      <c r="K122" s="45">
        <v>8.1999999999999993</v>
      </c>
      <c r="L122" s="45">
        <v>8.6</v>
      </c>
      <c r="M122" s="241">
        <v>9.3000000000000007</v>
      </c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</row>
    <row r="123" spans="1:33" ht="18" customHeight="1">
      <c r="A123" s="849">
        <v>60</v>
      </c>
      <c r="B123" s="851" t="s">
        <v>39</v>
      </c>
      <c r="C123" s="49" t="s">
        <v>40</v>
      </c>
      <c r="D123" s="50" t="s">
        <v>38</v>
      </c>
      <c r="E123" s="51"/>
      <c r="F123" s="51"/>
      <c r="G123" s="50">
        <v>7.6</v>
      </c>
      <c r="H123" s="59">
        <v>8</v>
      </c>
      <c r="I123" s="50">
        <v>8.4</v>
      </c>
      <c r="J123" s="50">
        <v>8.9</v>
      </c>
      <c r="K123" s="50">
        <v>9.4</v>
      </c>
      <c r="L123" s="50">
        <v>9.9</v>
      </c>
      <c r="M123" s="52">
        <v>10.5</v>
      </c>
    </row>
    <row r="124" spans="1:33" ht="18" customHeight="1" thickBot="1">
      <c r="A124" s="889"/>
      <c r="B124" s="880"/>
      <c r="C124" s="53" t="s">
        <v>41</v>
      </c>
      <c r="D124" s="74" t="s">
        <v>38</v>
      </c>
      <c r="E124" s="76" t="s">
        <v>470</v>
      </c>
      <c r="F124" s="55">
        <v>7.5</v>
      </c>
      <c r="G124" s="54">
        <v>7.84</v>
      </c>
      <c r="H124" s="54">
        <v>8.24</v>
      </c>
      <c r="I124" s="54">
        <v>8.64</v>
      </c>
      <c r="J124" s="54">
        <v>9.14</v>
      </c>
      <c r="K124" s="54">
        <v>9.64</v>
      </c>
      <c r="L124" s="54">
        <v>10.14</v>
      </c>
      <c r="M124" s="56">
        <v>10.74</v>
      </c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</row>
    <row r="125" spans="1:33" ht="18" customHeight="1">
      <c r="A125" s="849">
        <v>61</v>
      </c>
      <c r="B125" s="851" t="s">
        <v>42</v>
      </c>
      <c r="C125" s="49" t="s">
        <v>40</v>
      </c>
      <c r="D125" s="50" t="s">
        <v>38</v>
      </c>
      <c r="E125" s="51"/>
      <c r="F125" s="51"/>
      <c r="G125" s="50">
        <v>12.3</v>
      </c>
      <c r="H125" s="59">
        <v>13</v>
      </c>
      <c r="I125" s="50">
        <v>13.8</v>
      </c>
      <c r="J125" s="50">
        <v>14.8</v>
      </c>
      <c r="K125" s="50">
        <v>15.8</v>
      </c>
      <c r="L125" s="59">
        <v>17</v>
      </c>
      <c r="M125" s="60">
        <v>18</v>
      </c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</row>
    <row r="126" spans="1:33" ht="18" customHeight="1" thickBot="1">
      <c r="A126" s="889"/>
      <c r="B126" s="880"/>
      <c r="C126" s="53" t="s">
        <v>41</v>
      </c>
      <c r="D126" s="74" t="s">
        <v>38</v>
      </c>
      <c r="E126" s="55">
        <v>11.34</v>
      </c>
      <c r="F126" s="54">
        <v>11.84</v>
      </c>
      <c r="G126" s="54">
        <v>12.54</v>
      </c>
      <c r="H126" s="54">
        <v>13.24</v>
      </c>
      <c r="I126" s="54">
        <v>14.04</v>
      </c>
      <c r="J126" s="54">
        <v>15.04</v>
      </c>
      <c r="K126" s="54">
        <v>16.04</v>
      </c>
      <c r="L126" s="54">
        <v>17.239999999999998</v>
      </c>
      <c r="M126" s="56">
        <v>18.239999999999998</v>
      </c>
    </row>
    <row r="127" spans="1:33" ht="18" customHeight="1">
      <c r="A127" s="849">
        <v>62</v>
      </c>
      <c r="B127" s="851" t="s">
        <v>43</v>
      </c>
      <c r="C127" s="49" t="s">
        <v>40</v>
      </c>
      <c r="D127" s="50" t="s">
        <v>38</v>
      </c>
      <c r="E127" s="51"/>
      <c r="F127" s="57"/>
      <c r="G127" s="58">
        <v>25.3</v>
      </c>
      <c r="H127" s="58">
        <v>26.8</v>
      </c>
      <c r="I127" s="58">
        <v>28.5</v>
      </c>
      <c r="J127" s="59">
        <v>31</v>
      </c>
      <c r="K127" s="59">
        <v>33</v>
      </c>
      <c r="L127" s="59">
        <v>35</v>
      </c>
      <c r="M127" s="60">
        <v>37</v>
      </c>
    </row>
    <row r="128" spans="1:33" ht="18.600000000000001" customHeight="1" thickBot="1">
      <c r="A128" s="889"/>
      <c r="B128" s="880"/>
      <c r="C128" s="53" t="s">
        <v>41</v>
      </c>
      <c r="D128" s="74" t="s">
        <v>38</v>
      </c>
      <c r="E128" s="75">
        <v>22.94</v>
      </c>
      <c r="F128" s="75">
        <v>24.14</v>
      </c>
      <c r="G128" s="75">
        <v>25.54</v>
      </c>
      <c r="H128" s="55">
        <v>27.04</v>
      </c>
      <c r="I128" s="55">
        <v>28.74</v>
      </c>
      <c r="J128" s="55">
        <v>31.24</v>
      </c>
      <c r="K128" s="55">
        <v>33.24</v>
      </c>
      <c r="L128" s="55">
        <v>35.24</v>
      </c>
      <c r="M128" s="130">
        <v>37.24</v>
      </c>
    </row>
    <row r="129" spans="1:13" ht="18" customHeight="1">
      <c r="A129" s="849">
        <v>63</v>
      </c>
      <c r="B129" s="851" t="s">
        <v>44</v>
      </c>
      <c r="C129" s="49" t="s">
        <v>40</v>
      </c>
      <c r="D129" s="50" t="s">
        <v>47</v>
      </c>
      <c r="E129" s="51"/>
      <c r="F129" s="51"/>
      <c r="G129" s="59">
        <v>40</v>
      </c>
      <c r="H129" s="59">
        <v>42</v>
      </c>
      <c r="I129" s="59">
        <v>45</v>
      </c>
      <c r="J129" s="59">
        <v>49</v>
      </c>
      <c r="K129" s="59">
        <v>53</v>
      </c>
      <c r="L129" s="59">
        <v>57</v>
      </c>
      <c r="M129" s="242"/>
    </row>
    <row r="130" spans="1:13" ht="18" customHeight="1" thickBot="1">
      <c r="A130" s="889"/>
      <c r="B130" s="880"/>
      <c r="C130" s="53" t="s">
        <v>41</v>
      </c>
      <c r="D130" s="54" t="s">
        <v>47</v>
      </c>
      <c r="E130" s="147"/>
      <c r="F130" s="147"/>
      <c r="G130" s="75">
        <v>40.24</v>
      </c>
      <c r="H130" s="75">
        <v>42.24</v>
      </c>
      <c r="I130" s="75">
        <v>45.24</v>
      </c>
      <c r="J130" s="55">
        <v>49.24</v>
      </c>
      <c r="K130" s="55">
        <v>53.24</v>
      </c>
      <c r="L130" s="55">
        <v>57.24</v>
      </c>
      <c r="M130" s="243"/>
    </row>
    <row r="131" spans="1:13" ht="18" customHeight="1">
      <c r="A131" s="849">
        <v>64</v>
      </c>
      <c r="B131" s="851" t="s">
        <v>46</v>
      </c>
      <c r="C131" s="49" t="s">
        <v>40</v>
      </c>
      <c r="D131" s="50" t="s">
        <v>47</v>
      </c>
      <c r="E131" s="67"/>
      <c r="F131" s="57"/>
      <c r="G131" s="59">
        <v>57</v>
      </c>
      <c r="H131" s="68" t="s">
        <v>57</v>
      </c>
      <c r="I131" s="68" t="s">
        <v>49</v>
      </c>
      <c r="J131" s="68" t="s">
        <v>50</v>
      </c>
      <c r="K131" s="68" t="s">
        <v>60</v>
      </c>
      <c r="L131" s="68" t="s">
        <v>67</v>
      </c>
      <c r="M131" s="69" t="s">
        <v>262</v>
      </c>
    </row>
    <row r="132" spans="1:13" ht="18" customHeight="1">
      <c r="A132" s="892"/>
      <c r="B132" s="838"/>
      <c r="C132" s="61" t="s">
        <v>41</v>
      </c>
      <c r="D132" s="62" t="s">
        <v>47</v>
      </c>
      <c r="E132" s="63">
        <v>51.2</v>
      </c>
      <c r="F132" s="64">
        <v>54.05</v>
      </c>
      <c r="G132" s="64">
        <v>57.15</v>
      </c>
      <c r="H132" s="94" t="s">
        <v>62</v>
      </c>
      <c r="I132" s="94" t="s">
        <v>53</v>
      </c>
      <c r="J132" s="94" t="s">
        <v>54</v>
      </c>
      <c r="K132" s="94" t="s">
        <v>65</v>
      </c>
      <c r="L132" s="94" t="s">
        <v>471</v>
      </c>
      <c r="M132" s="71" t="s">
        <v>270</v>
      </c>
    </row>
    <row r="133" spans="1:13" ht="27.6" customHeight="1">
      <c r="A133" s="892"/>
      <c r="B133" s="838"/>
      <c r="C133" s="221" t="s">
        <v>472</v>
      </c>
      <c r="D133" s="62" t="s">
        <v>47</v>
      </c>
      <c r="E133" s="136"/>
      <c r="F133" s="141"/>
      <c r="G133" s="73">
        <v>58</v>
      </c>
      <c r="H133" s="70" t="s">
        <v>473</v>
      </c>
      <c r="I133" s="70" t="s">
        <v>58</v>
      </c>
      <c r="J133" s="70" t="s">
        <v>59</v>
      </c>
      <c r="K133" s="70" t="s">
        <v>474</v>
      </c>
      <c r="L133" s="70" t="s">
        <v>475</v>
      </c>
      <c r="M133" s="71" t="s">
        <v>476</v>
      </c>
    </row>
    <row r="134" spans="1:13" ht="18.75" customHeight="1" thickBot="1">
      <c r="A134" s="889"/>
      <c r="B134" s="880"/>
      <c r="C134" s="53" t="s">
        <v>61</v>
      </c>
      <c r="D134" s="54" t="s">
        <v>47</v>
      </c>
      <c r="E134" s="75">
        <v>52.5</v>
      </c>
      <c r="F134" s="75">
        <v>55.15</v>
      </c>
      <c r="G134" s="75">
        <v>58.15</v>
      </c>
      <c r="H134" s="84" t="s">
        <v>477</v>
      </c>
      <c r="I134" s="84" t="s">
        <v>63</v>
      </c>
      <c r="J134" s="76" t="s">
        <v>64</v>
      </c>
      <c r="K134" s="76" t="s">
        <v>478</v>
      </c>
      <c r="L134" s="76" t="s">
        <v>479</v>
      </c>
      <c r="M134" s="77" t="s">
        <v>480</v>
      </c>
    </row>
    <row r="135" spans="1:13" ht="18" customHeight="1" thickBot="1">
      <c r="A135" s="159">
        <v>65</v>
      </c>
      <c r="B135" s="43" t="s">
        <v>66</v>
      </c>
      <c r="C135" s="111"/>
      <c r="D135" s="50" t="s">
        <v>47</v>
      </c>
      <c r="E135" s="160"/>
      <c r="F135" s="160"/>
      <c r="G135" s="68" t="s">
        <v>481</v>
      </c>
      <c r="H135" s="68" t="s">
        <v>265</v>
      </c>
      <c r="I135" s="68" t="s">
        <v>482</v>
      </c>
      <c r="J135" s="68" t="s">
        <v>483</v>
      </c>
      <c r="K135" s="68" t="s">
        <v>484</v>
      </c>
      <c r="L135" s="68" t="s">
        <v>485</v>
      </c>
      <c r="M135" s="69" t="s">
        <v>486</v>
      </c>
    </row>
    <row r="136" spans="1:13" ht="18" customHeight="1">
      <c r="A136" s="849">
        <v>66</v>
      </c>
      <c r="B136" s="505" t="s">
        <v>74</v>
      </c>
      <c r="C136" s="49" t="s">
        <v>40</v>
      </c>
      <c r="D136" s="50" t="s">
        <v>47</v>
      </c>
      <c r="E136" s="160"/>
      <c r="F136" s="68" t="s">
        <v>73</v>
      </c>
      <c r="G136" s="68" t="s">
        <v>487</v>
      </c>
      <c r="H136" s="68" t="s">
        <v>488</v>
      </c>
      <c r="I136" s="68" t="s">
        <v>489</v>
      </c>
      <c r="J136" s="68" t="s">
        <v>490</v>
      </c>
      <c r="K136" s="68" t="s">
        <v>114</v>
      </c>
      <c r="L136" s="68" t="s">
        <v>115</v>
      </c>
      <c r="M136" s="69" t="s">
        <v>299</v>
      </c>
    </row>
    <row r="137" spans="1:13" ht="18" customHeight="1">
      <c r="A137" s="892"/>
      <c r="B137" s="506"/>
      <c r="C137" s="61" t="s">
        <v>41</v>
      </c>
      <c r="D137" s="62" t="s">
        <v>47</v>
      </c>
      <c r="E137" s="83" t="s">
        <v>491</v>
      </c>
      <c r="F137" s="83" t="s">
        <v>492</v>
      </c>
      <c r="G137" s="70" t="s">
        <v>493</v>
      </c>
      <c r="H137" s="70" t="s">
        <v>494</v>
      </c>
      <c r="I137" s="70" t="s">
        <v>495</v>
      </c>
      <c r="J137" s="70" t="s">
        <v>496</v>
      </c>
      <c r="K137" s="70" t="s">
        <v>497</v>
      </c>
      <c r="L137" s="70" t="s">
        <v>498</v>
      </c>
      <c r="M137" s="71" t="s">
        <v>307</v>
      </c>
    </row>
    <row r="138" spans="1:13" ht="27" customHeight="1">
      <c r="A138" s="892"/>
      <c r="B138" s="506"/>
      <c r="C138" s="221" t="s">
        <v>197</v>
      </c>
      <c r="D138" s="62" t="s">
        <v>47</v>
      </c>
      <c r="E138" s="244"/>
      <c r="F138" s="83" t="s">
        <v>499</v>
      </c>
      <c r="G138" s="83" t="s">
        <v>268</v>
      </c>
      <c r="H138" s="83" t="s">
        <v>500</v>
      </c>
      <c r="I138" s="83" t="s">
        <v>112</v>
      </c>
      <c r="J138" s="70" t="s">
        <v>501</v>
      </c>
      <c r="K138" s="70" t="s">
        <v>359</v>
      </c>
      <c r="L138" s="70" t="s">
        <v>280</v>
      </c>
      <c r="M138" s="71" t="s">
        <v>502</v>
      </c>
    </row>
    <row r="139" spans="1:13" ht="17.25" customHeight="1" thickBot="1">
      <c r="A139" s="889"/>
      <c r="B139" s="507"/>
      <c r="C139" s="53" t="s">
        <v>61</v>
      </c>
      <c r="D139" s="54" t="s">
        <v>47</v>
      </c>
      <c r="E139" s="84" t="s">
        <v>275</v>
      </c>
      <c r="F139" s="84" t="s">
        <v>503</v>
      </c>
      <c r="G139" s="84" t="s">
        <v>276</v>
      </c>
      <c r="H139" s="76" t="s">
        <v>504</v>
      </c>
      <c r="I139" s="76" t="s">
        <v>505</v>
      </c>
      <c r="J139" s="76" t="s">
        <v>506</v>
      </c>
      <c r="K139" s="76" t="s">
        <v>507</v>
      </c>
      <c r="L139" s="76" t="s">
        <v>289</v>
      </c>
      <c r="M139" s="77" t="s">
        <v>508</v>
      </c>
    </row>
    <row r="140" spans="1:13" ht="18" customHeight="1">
      <c r="A140" s="894">
        <v>67</v>
      </c>
      <c r="B140" s="853" t="s">
        <v>109</v>
      </c>
      <c r="C140" s="85" t="s">
        <v>40</v>
      </c>
      <c r="D140" s="50" t="s">
        <v>47</v>
      </c>
      <c r="E140" s="86" t="s">
        <v>509</v>
      </c>
      <c r="F140" s="86" t="s">
        <v>510</v>
      </c>
      <c r="G140" s="68" t="s">
        <v>511</v>
      </c>
      <c r="H140" s="68" t="s">
        <v>512</v>
      </c>
      <c r="I140" s="68" t="s">
        <v>298</v>
      </c>
      <c r="J140" s="68" t="s">
        <v>148</v>
      </c>
      <c r="K140" s="68" t="s">
        <v>117</v>
      </c>
      <c r="L140" s="68" t="s">
        <v>513</v>
      </c>
      <c r="M140" s="69" t="s">
        <v>134</v>
      </c>
    </row>
    <row r="141" spans="1:13" ht="18" customHeight="1" thickBot="1">
      <c r="A141" s="885"/>
      <c r="B141" s="854"/>
      <c r="C141" s="245" t="s">
        <v>41</v>
      </c>
      <c r="D141" s="89" t="s">
        <v>47</v>
      </c>
      <c r="E141" s="89" t="s">
        <v>514</v>
      </c>
      <c r="F141" s="89" t="s">
        <v>515</v>
      </c>
      <c r="G141" s="89" t="s">
        <v>516</v>
      </c>
      <c r="H141" s="89" t="s">
        <v>517</v>
      </c>
      <c r="I141" s="89" t="s">
        <v>518</v>
      </c>
      <c r="J141" s="89" t="s">
        <v>157</v>
      </c>
      <c r="K141" s="89" t="s">
        <v>126</v>
      </c>
      <c r="L141" s="89" t="s">
        <v>519</v>
      </c>
      <c r="M141" s="91" t="s">
        <v>144</v>
      </c>
    </row>
    <row r="142" spans="1:13" ht="30.75" customHeight="1">
      <c r="A142" s="894">
        <v>68</v>
      </c>
      <c r="B142" s="510" t="s">
        <v>127</v>
      </c>
      <c r="C142" s="246" t="s">
        <v>128</v>
      </c>
      <c r="D142" s="68" t="s">
        <v>47</v>
      </c>
      <c r="E142" s="86" t="s">
        <v>520</v>
      </c>
      <c r="F142" s="68" t="s">
        <v>521</v>
      </c>
      <c r="G142" s="68" t="s">
        <v>522</v>
      </c>
      <c r="H142" s="68" t="s">
        <v>523</v>
      </c>
      <c r="I142" s="68" t="s">
        <v>524</v>
      </c>
      <c r="J142" s="68" t="s">
        <v>525</v>
      </c>
      <c r="K142" s="68" t="s">
        <v>526</v>
      </c>
      <c r="L142" s="68" t="s">
        <v>527</v>
      </c>
      <c r="M142" s="69" t="s">
        <v>528</v>
      </c>
    </row>
    <row r="143" spans="1:13" ht="30.75" customHeight="1">
      <c r="A143" s="883"/>
      <c r="B143" s="511"/>
      <c r="C143" s="61" t="s">
        <v>138</v>
      </c>
      <c r="D143" s="94" t="s">
        <v>47</v>
      </c>
      <c r="E143" s="247" t="s">
        <v>529</v>
      </c>
      <c r="F143" s="94" t="s">
        <v>530</v>
      </c>
      <c r="G143" s="94" t="s">
        <v>531</v>
      </c>
      <c r="H143" s="94" t="s">
        <v>532</v>
      </c>
      <c r="I143" s="94" t="s">
        <v>533</v>
      </c>
      <c r="J143" s="94" t="s">
        <v>534</v>
      </c>
      <c r="K143" s="94" t="s">
        <v>535</v>
      </c>
      <c r="L143" s="94" t="s">
        <v>536</v>
      </c>
      <c r="M143" s="95" t="s">
        <v>537</v>
      </c>
    </row>
    <row r="144" spans="1:13" ht="28.5" customHeight="1">
      <c r="A144" s="883"/>
      <c r="B144" s="511"/>
      <c r="C144" s="248" t="s">
        <v>56</v>
      </c>
      <c r="D144" s="70" t="s">
        <v>47</v>
      </c>
      <c r="E144" s="83" t="s">
        <v>538</v>
      </c>
      <c r="F144" s="70" t="s">
        <v>284</v>
      </c>
      <c r="G144" s="70" t="s">
        <v>539</v>
      </c>
      <c r="H144" s="70" t="s">
        <v>540</v>
      </c>
      <c r="I144" s="70" t="s">
        <v>541</v>
      </c>
      <c r="J144" s="70" t="s">
        <v>542</v>
      </c>
      <c r="K144" s="70" t="s">
        <v>543</v>
      </c>
      <c r="L144" s="70" t="s">
        <v>544</v>
      </c>
      <c r="M144" s="71" t="s">
        <v>545</v>
      </c>
    </row>
    <row r="145" spans="1:13" ht="18" customHeight="1" thickBot="1">
      <c r="A145" s="897"/>
      <c r="B145" s="512"/>
      <c r="C145" s="61" t="s">
        <v>61</v>
      </c>
      <c r="D145" s="249" t="s">
        <v>47</v>
      </c>
      <c r="E145" s="249" t="s">
        <v>546</v>
      </c>
      <c r="F145" s="249" t="s">
        <v>547</v>
      </c>
      <c r="G145" s="249" t="s">
        <v>548</v>
      </c>
      <c r="H145" s="249" t="s">
        <v>549</v>
      </c>
      <c r="I145" s="249" t="s">
        <v>550</v>
      </c>
      <c r="J145" s="249" t="s">
        <v>551</v>
      </c>
      <c r="K145" s="249" t="s">
        <v>552</v>
      </c>
      <c r="L145" s="249" t="s">
        <v>553</v>
      </c>
      <c r="M145" s="91" t="s">
        <v>554</v>
      </c>
    </row>
    <row r="146" spans="1:13" ht="15.75" customHeight="1">
      <c r="A146" s="894">
        <v>69</v>
      </c>
      <c r="B146" s="895" t="s">
        <v>166</v>
      </c>
      <c r="C146" s="250" t="s">
        <v>40</v>
      </c>
      <c r="D146" s="68" t="s">
        <v>47</v>
      </c>
      <c r="E146" s="86" t="s">
        <v>555</v>
      </c>
      <c r="F146" s="86" t="s">
        <v>556</v>
      </c>
      <c r="G146" s="86" t="s">
        <v>523</v>
      </c>
      <c r="H146" s="86" t="s">
        <v>524</v>
      </c>
      <c r="I146" s="86" t="s">
        <v>557</v>
      </c>
      <c r="J146" s="68" t="s">
        <v>558</v>
      </c>
      <c r="K146" s="251"/>
      <c r="L146" s="251"/>
      <c r="M146" s="252"/>
    </row>
    <row r="147" spans="1:13" ht="16.5" customHeight="1" thickBot="1">
      <c r="A147" s="885"/>
      <c r="B147" s="896"/>
      <c r="C147" s="253" t="s">
        <v>41</v>
      </c>
      <c r="D147" s="89" t="s">
        <v>47</v>
      </c>
      <c r="E147" s="89" t="s">
        <v>519</v>
      </c>
      <c r="F147" s="89" t="s">
        <v>559</v>
      </c>
      <c r="G147" s="89" t="s">
        <v>532</v>
      </c>
      <c r="H147" s="89" t="s">
        <v>533</v>
      </c>
      <c r="I147" s="89" t="s">
        <v>560</v>
      </c>
      <c r="J147" s="89" t="s">
        <v>561</v>
      </c>
      <c r="K147" s="254"/>
      <c r="L147" s="254"/>
      <c r="M147" s="255"/>
    </row>
    <row r="148" spans="1:13" ht="28.5" customHeight="1">
      <c r="A148" s="849">
        <v>70</v>
      </c>
      <c r="B148" s="510" t="s">
        <v>177</v>
      </c>
      <c r="C148" s="246" t="s">
        <v>128</v>
      </c>
      <c r="D148" s="68" t="s">
        <v>47</v>
      </c>
      <c r="E148" s="86" t="s">
        <v>562</v>
      </c>
      <c r="F148" s="86" t="s">
        <v>563</v>
      </c>
      <c r="G148" s="86" t="s">
        <v>564</v>
      </c>
      <c r="H148" s="68" t="s">
        <v>319</v>
      </c>
      <c r="I148" s="68" t="s">
        <v>356</v>
      </c>
      <c r="J148" s="68" t="s">
        <v>565</v>
      </c>
      <c r="K148" s="68" t="s">
        <v>566</v>
      </c>
      <c r="L148" s="68" t="s">
        <v>567</v>
      </c>
      <c r="M148" s="69" t="s">
        <v>391</v>
      </c>
    </row>
    <row r="149" spans="1:13" ht="18" customHeight="1">
      <c r="A149" s="890"/>
      <c r="B149" s="511"/>
      <c r="C149" s="256" t="s">
        <v>138</v>
      </c>
      <c r="D149" s="94" t="s">
        <v>47</v>
      </c>
      <c r="E149" s="247" t="s">
        <v>568</v>
      </c>
      <c r="F149" s="247" t="s">
        <v>569</v>
      </c>
      <c r="G149" s="247" t="s">
        <v>570</v>
      </c>
      <c r="H149" s="94" t="s">
        <v>571</v>
      </c>
      <c r="I149" s="94" t="s">
        <v>572</v>
      </c>
      <c r="J149" s="94" t="s">
        <v>573</v>
      </c>
      <c r="K149" s="94" t="s">
        <v>574</v>
      </c>
      <c r="L149" s="94" t="s">
        <v>575</v>
      </c>
      <c r="M149" s="95" t="s">
        <v>576</v>
      </c>
    </row>
    <row r="150" spans="1:13" ht="30" customHeight="1">
      <c r="A150" s="892"/>
      <c r="B150" s="511"/>
      <c r="C150" s="257" t="s">
        <v>56</v>
      </c>
      <c r="D150" s="70" t="s">
        <v>47</v>
      </c>
      <c r="E150" s="83" t="s">
        <v>577</v>
      </c>
      <c r="F150" s="83" t="s">
        <v>578</v>
      </c>
      <c r="G150" s="70" t="s">
        <v>579</v>
      </c>
      <c r="H150" s="70" t="s">
        <v>580</v>
      </c>
      <c r="I150" s="70" t="s">
        <v>581</v>
      </c>
      <c r="J150" s="70" t="s">
        <v>582</v>
      </c>
      <c r="K150" s="70" t="s">
        <v>583</v>
      </c>
      <c r="L150" s="70" t="s">
        <v>584</v>
      </c>
      <c r="M150" s="71" t="s">
        <v>585</v>
      </c>
    </row>
    <row r="151" spans="1:13" ht="18.75" customHeight="1" thickBot="1">
      <c r="A151" s="889"/>
      <c r="B151" s="512"/>
      <c r="C151" s="253" t="s">
        <v>61</v>
      </c>
      <c r="D151" s="89" t="s">
        <v>47</v>
      </c>
      <c r="E151" s="89" t="s">
        <v>586</v>
      </c>
      <c r="F151" s="89" t="s">
        <v>587</v>
      </c>
      <c r="G151" s="89" t="s">
        <v>588</v>
      </c>
      <c r="H151" s="89" t="s">
        <v>589</v>
      </c>
      <c r="I151" s="89" t="s">
        <v>572</v>
      </c>
      <c r="J151" s="89" t="s">
        <v>590</v>
      </c>
      <c r="K151" s="89" t="s">
        <v>591</v>
      </c>
      <c r="L151" s="89" t="s">
        <v>592</v>
      </c>
      <c r="M151" s="91" t="s">
        <v>593</v>
      </c>
    </row>
    <row r="152" spans="1:13" ht="18" customHeight="1" thickBot="1">
      <c r="A152" s="42">
        <v>71</v>
      </c>
      <c r="B152" s="79" t="s">
        <v>216</v>
      </c>
      <c r="C152" s="111"/>
      <c r="D152" s="50" t="s">
        <v>47</v>
      </c>
      <c r="E152" s="112" t="s">
        <v>594</v>
      </c>
      <c r="F152" s="112" t="s">
        <v>595</v>
      </c>
      <c r="G152" s="113" t="s">
        <v>392</v>
      </c>
      <c r="H152" s="113" t="s">
        <v>596</v>
      </c>
      <c r="I152" s="113" t="s">
        <v>597</v>
      </c>
      <c r="J152" s="113" t="s">
        <v>598</v>
      </c>
      <c r="K152" s="113" t="s">
        <v>599</v>
      </c>
      <c r="L152" s="113" t="s">
        <v>600</v>
      </c>
      <c r="M152" s="114"/>
    </row>
    <row r="153" spans="1:13" ht="18" customHeight="1" thickBot="1">
      <c r="A153" s="42">
        <v>72</v>
      </c>
      <c r="B153" s="79" t="s">
        <v>225</v>
      </c>
      <c r="C153" s="111"/>
      <c r="D153" s="50" t="s">
        <v>47</v>
      </c>
      <c r="E153" s="113" t="s">
        <v>601</v>
      </c>
      <c r="F153" s="113" t="s">
        <v>602</v>
      </c>
      <c r="G153" s="113" t="s">
        <v>382</v>
      </c>
      <c r="H153" s="113" t="s">
        <v>383</v>
      </c>
      <c r="I153" s="113" t="s">
        <v>603</v>
      </c>
      <c r="J153" s="113" t="s">
        <v>403</v>
      </c>
      <c r="K153" s="118"/>
      <c r="L153" s="118"/>
      <c r="M153" s="116"/>
    </row>
    <row r="154" spans="1:13" ht="18" customHeight="1" thickBot="1">
      <c r="A154" s="42">
        <v>73</v>
      </c>
      <c r="B154" s="79" t="s">
        <v>232</v>
      </c>
      <c r="C154" s="117"/>
      <c r="D154" s="45" t="s">
        <v>238</v>
      </c>
      <c r="E154" s="118"/>
      <c r="F154" s="118"/>
      <c r="G154" s="119" t="s">
        <v>604</v>
      </c>
      <c r="H154" s="112" t="s">
        <v>406</v>
      </c>
      <c r="I154" s="112" t="s">
        <v>605</v>
      </c>
      <c r="J154" s="113" t="s">
        <v>606</v>
      </c>
      <c r="K154" s="118"/>
      <c r="L154" s="118"/>
      <c r="M154" s="116"/>
    </row>
    <row r="155" spans="1:13" ht="18" customHeight="1" thickBot="1">
      <c r="A155" s="42">
        <v>74</v>
      </c>
      <c r="B155" s="79" t="s">
        <v>607</v>
      </c>
      <c r="C155" s="117"/>
      <c r="D155" s="45" t="s">
        <v>238</v>
      </c>
      <c r="E155" s="119" t="s">
        <v>608</v>
      </c>
      <c r="F155" s="119" t="s">
        <v>609</v>
      </c>
      <c r="G155" s="112" t="s">
        <v>244</v>
      </c>
      <c r="H155" s="113" t="s">
        <v>610</v>
      </c>
      <c r="I155" s="113" t="s">
        <v>611</v>
      </c>
      <c r="J155" s="113" t="s">
        <v>612</v>
      </c>
      <c r="K155" s="118"/>
      <c r="L155" s="118"/>
      <c r="M155" s="120"/>
    </row>
    <row r="156" spans="1:13" ht="28.5" customHeight="1" thickBot="1">
      <c r="A156" s="42">
        <v>75</v>
      </c>
      <c r="B156" s="79" t="s">
        <v>613</v>
      </c>
      <c r="C156" s="117"/>
      <c r="D156" s="45" t="s">
        <v>238</v>
      </c>
      <c r="E156" s="112" t="s">
        <v>614</v>
      </c>
      <c r="F156" s="112" t="s">
        <v>615</v>
      </c>
      <c r="G156" s="113" t="s">
        <v>616</v>
      </c>
      <c r="H156" s="113" t="s">
        <v>617</v>
      </c>
      <c r="I156" s="113" t="s">
        <v>618</v>
      </c>
      <c r="J156" s="121" t="s">
        <v>251</v>
      </c>
      <c r="K156" s="118"/>
      <c r="L156" s="118"/>
      <c r="M156" s="116"/>
    </row>
    <row r="157" spans="1:13" ht="28.9" customHeight="1" thickBot="1">
      <c r="A157" s="122">
        <v>76</v>
      </c>
      <c r="B157" s="79" t="s">
        <v>252</v>
      </c>
      <c r="C157" s="117"/>
      <c r="D157" s="45" t="s">
        <v>238</v>
      </c>
      <c r="E157" s="119" t="s">
        <v>619</v>
      </c>
      <c r="F157" s="113" t="s">
        <v>620</v>
      </c>
      <c r="G157" s="113" t="s">
        <v>621</v>
      </c>
      <c r="H157" s="113" t="s">
        <v>622</v>
      </c>
      <c r="I157" s="121" t="s">
        <v>251</v>
      </c>
      <c r="J157" s="118"/>
      <c r="K157" s="118"/>
      <c r="L157" s="118"/>
      <c r="M157" s="120"/>
    </row>
    <row r="158" spans="1:13" ht="24" customHeight="1" thickBot="1">
      <c r="A158" s="258">
        <v>77</v>
      </c>
      <c r="B158" s="79" t="s">
        <v>257</v>
      </c>
      <c r="C158" s="117"/>
      <c r="D158" s="35" t="s">
        <v>258</v>
      </c>
      <c r="E158" s="259">
        <v>210</v>
      </c>
      <c r="F158" s="260">
        <v>200</v>
      </c>
      <c r="G158" s="260">
        <v>160</v>
      </c>
      <c r="H158" s="260">
        <v>140</v>
      </c>
      <c r="I158" s="261"/>
      <c r="J158" s="262"/>
      <c r="K158" s="263"/>
      <c r="L158" s="263"/>
      <c r="M158" s="264"/>
    </row>
    <row r="159" spans="1:13" ht="19.149999999999999" customHeight="1">
      <c r="A159" s="849">
        <v>78</v>
      </c>
      <c r="B159" s="853" t="s">
        <v>623</v>
      </c>
      <c r="C159" s="49" t="s">
        <v>40</v>
      </c>
      <c r="D159" s="50" t="s">
        <v>47</v>
      </c>
      <c r="E159" s="51"/>
      <c r="F159" s="51"/>
      <c r="G159" s="58">
        <v>48.2</v>
      </c>
      <c r="H159" s="58">
        <v>51</v>
      </c>
      <c r="I159" s="58">
        <v>54.4</v>
      </c>
      <c r="J159" s="59">
        <v>58.4</v>
      </c>
      <c r="K159" s="68" t="s">
        <v>624</v>
      </c>
      <c r="L159" s="68" t="s">
        <v>625</v>
      </c>
      <c r="M159" s="69" t="s">
        <v>626</v>
      </c>
    </row>
    <row r="160" spans="1:13" ht="20.25" customHeight="1" thickBot="1">
      <c r="A160" s="889"/>
      <c r="B160" s="888"/>
      <c r="C160" s="53" t="s">
        <v>41</v>
      </c>
      <c r="D160" s="54" t="s">
        <v>47</v>
      </c>
      <c r="E160" s="75">
        <v>43.25</v>
      </c>
      <c r="F160" s="75">
        <v>45.24</v>
      </c>
      <c r="G160" s="75">
        <v>48.35</v>
      </c>
      <c r="H160" s="55">
        <v>51.15</v>
      </c>
      <c r="I160" s="55">
        <v>54.55</v>
      </c>
      <c r="J160" s="55">
        <v>58.55</v>
      </c>
      <c r="K160" s="76" t="s">
        <v>627</v>
      </c>
      <c r="L160" s="76" t="s">
        <v>628</v>
      </c>
      <c r="M160" s="77" t="s">
        <v>629</v>
      </c>
    </row>
    <row r="161" spans="1:13" ht="18" customHeight="1">
      <c r="A161" s="849">
        <v>79</v>
      </c>
      <c r="B161" s="853" t="s">
        <v>260</v>
      </c>
      <c r="C161" s="49" t="s">
        <v>40</v>
      </c>
      <c r="D161" s="50" t="s">
        <v>47</v>
      </c>
      <c r="E161" s="51"/>
      <c r="F161" s="86" t="s">
        <v>481</v>
      </c>
      <c r="G161" s="68" t="s">
        <v>265</v>
      </c>
      <c r="H161" s="68" t="s">
        <v>630</v>
      </c>
      <c r="I161" s="68" t="s">
        <v>93</v>
      </c>
      <c r="J161" s="68" t="s">
        <v>73</v>
      </c>
      <c r="K161" s="68" t="s">
        <v>485</v>
      </c>
      <c r="L161" s="68" t="s">
        <v>96</v>
      </c>
      <c r="M161" s="69" t="s">
        <v>631</v>
      </c>
    </row>
    <row r="162" spans="1:13" ht="19.5" customHeight="1" thickBot="1">
      <c r="A162" s="889"/>
      <c r="B162" s="854"/>
      <c r="C162" s="265" t="s">
        <v>632</v>
      </c>
      <c r="D162" s="89" t="s">
        <v>47</v>
      </c>
      <c r="E162" s="254"/>
      <c r="F162" s="89" t="s">
        <v>633</v>
      </c>
      <c r="G162" s="89" t="s">
        <v>273</v>
      </c>
      <c r="H162" s="89" t="s">
        <v>634</v>
      </c>
      <c r="I162" s="89" t="s">
        <v>102</v>
      </c>
      <c r="J162" s="89" t="s">
        <v>492</v>
      </c>
      <c r="K162" s="89" t="s">
        <v>635</v>
      </c>
      <c r="L162" s="89" t="s">
        <v>636</v>
      </c>
      <c r="M162" s="91" t="s">
        <v>637</v>
      </c>
    </row>
    <row r="163" spans="1:13" ht="28.5" customHeight="1">
      <c r="A163" s="849">
        <v>80</v>
      </c>
      <c r="B163" s="853" t="s">
        <v>638</v>
      </c>
      <c r="C163" s="72" t="s">
        <v>178</v>
      </c>
      <c r="D163" s="50" t="s">
        <v>47</v>
      </c>
      <c r="E163" s="68" t="s">
        <v>639</v>
      </c>
      <c r="F163" s="68" t="s">
        <v>640</v>
      </c>
      <c r="G163" s="68" t="s">
        <v>641</v>
      </c>
      <c r="H163" s="68" t="s">
        <v>642</v>
      </c>
      <c r="I163" s="68" t="s">
        <v>284</v>
      </c>
      <c r="J163" s="68" t="s">
        <v>285</v>
      </c>
      <c r="K163" s="68" t="s">
        <v>643</v>
      </c>
      <c r="L163" s="68" t="s">
        <v>644</v>
      </c>
      <c r="M163" s="69" t="s">
        <v>645</v>
      </c>
    </row>
    <row r="164" spans="1:13" ht="18" customHeight="1">
      <c r="A164" s="890"/>
      <c r="B164" s="882"/>
      <c r="C164" s="256" t="s">
        <v>138</v>
      </c>
      <c r="D164" s="74" t="s">
        <v>47</v>
      </c>
      <c r="E164" s="94" t="s">
        <v>646</v>
      </c>
      <c r="F164" s="94" t="s">
        <v>647</v>
      </c>
      <c r="G164" s="94" t="s">
        <v>648</v>
      </c>
      <c r="H164" s="94" t="s">
        <v>649</v>
      </c>
      <c r="I164" s="94" t="s">
        <v>293</v>
      </c>
      <c r="J164" s="94" t="s">
        <v>294</v>
      </c>
      <c r="K164" s="94" t="s">
        <v>650</v>
      </c>
      <c r="L164" s="94" t="s">
        <v>651</v>
      </c>
      <c r="M164" s="95" t="s">
        <v>652</v>
      </c>
    </row>
    <row r="165" spans="1:13" ht="27" customHeight="1">
      <c r="A165" s="891"/>
      <c r="B165" s="882"/>
      <c r="C165" s="72" t="s">
        <v>197</v>
      </c>
      <c r="D165" s="62" t="s">
        <v>47</v>
      </c>
      <c r="E165" s="83" t="s">
        <v>653</v>
      </c>
      <c r="F165" s="70" t="s">
        <v>654</v>
      </c>
      <c r="G165" s="70" t="s">
        <v>655</v>
      </c>
      <c r="H165" s="70" t="s">
        <v>656</v>
      </c>
      <c r="I165" s="70" t="s">
        <v>301</v>
      </c>
      <c r="J165" s="70" t="s">
        <v>302</v>
      </c>
      <c r="K165" s="70" t="s">
        <v>657</v>
      </c>
      <c r="L165" s="70" t="s">
        <v>136</v>
      </c>
      <c r="M165" s="71" t="s">
        <v>658</v>
      </c>
    </row>
    <row r="166" spans="1:13" ht="19.5" customHeight="1" thickBot="1">
      <c r="A166" s="850"/>
      <c r="B166" s="854"/>
      <c r="C166" s="253" t="s">
        <v>61</v>
      </c>
      <c r="D166" s="89" t="s">
        <v>47</v>
      </c>
      <c r="E166" s="89" t="s">
        <v>659</v>
      </c>
      <c r="F166" s="89" t="s">
        <v>660</v>
      </c>
      <c r="G166" s="89" t="s">
        <v>661</v>
      </c>
      <c r="H166" s="89" t="s">
        <v>662</v>
      </c>
      <c r="I166" s="89" t="s">
        <v>310</v>
      </c>
      <c r="J166" s="89" t="s">
        <v>311</v>
      </c>
      <c r="K166" s="89" t="s">
        <v>663</v>
      </c>
      <c r="L166" s="89" t="s">
        <v>664</v>
      </c>
      <c r="M166" s="91" t="s">
        <v>665</v>
      </c>
    </row>
    <row r="167" spans="1:13" ht="18" customHeight="1" thickBot="1">
      <c r="A167" s="42">
        <v>81</v>
      </c>
      <c r="B167" s="79" t="s">
        <v>313</v>
      </c>
      <c r="C167" s="111"/>
      <c r="D167" s="50" t="s">
        <v>47</v>
      </c>
      <c r="E167" s="167"/>
      <c r="F167" s="46"/>
      <c r="G167" s="113" t="s">
        <v>666</v>
      </c>
      <c r="H167" s="113" t="s">
        <v>667</v>
      </c>
      <c r="I167" s="113" t="s">
        <v>668</v>
      </c>
      <c r="J167" s="113" t="s">
        <v>185</v>
      </c>
      <c r="K167" s="113" t="s">
        <v>186</v>
      </c>
      <c r="L167" s="113" t="s">
        <v>669</v>
      </c>
      <c r="M167" s="131" t="s">
        <v>218</v>
      </c>
    </row>
    <row r="168" spans="1:13" ht="39.75" customHeight="1">
      <c r="A168" s="849">
        <v>82</v>
      </c>
      <c r="B168" s="853" t="s">
        <v>321</v>
      </c>
      <c r="C168" s="132"/>
      <c r="D168" s="50"/>
      <c r="E168" s="51"/>
      <c r="F168" s="51"/>
      <c r="G168" s="133"/>
      <c r="H168" s="50"/>
      <c r="I168" s="50"/>
      <c r="J168" s="59"/>
      <c r="K168" s="57"/>
      <c r="L168" s="57"/>
      <c r="M168" s="134"/>
    </row>
    <row r="169" spans="1:13" ht="51">
      <c r="A169" s="892"/>
      <c r="B169" s="893"/>
      <c r="C169" s="135" t="s">
        <v>671</v>
      </c>
      <c r="D169" s="62" t="s">
        <v>38</v>
      </c>
      <c r="E169" s="63">
        <v>8.15</v>
      </c>
      <c r="F169" s="63">
        <v>8.5399999999999991</v>
      </c>
      <c r="G169" s="64">
        <v>9.0399999999999991</v>
      </c>
      <c r="H169" s="64">
        <v>9.64</v>
      </c>
      <c r="I169" s="64">
        <v>10.44</v>
      </c>
      <c r="J169" s="64">
        <v>11.24</v>
      </c>
      <c r="K169" s="141"/>
      <c r="L169" s="141"/>
      <c r="M169" s="156"/>
    </row>
    <row r="170" spans="1:13">
      <c r="A170" s="892"/>
      <c r="B170" s="893"/>
      <c r="C170" s="135"/>
      <c r="D170" s="62"/>
      <c r="E170" s="66"/>
      <c r="F170" s="66"/>
      <c r="G170" s="138"/>
      <c r="H170" s="143"/>
      <c r="I170" s="143"/>
      <c r="J170" s="143"/>
      <c r="K170" s="138"/>
      <c r="L170" s="138"/>
      <c r="M170" s="142"/>
    </row>
    <row r="171" spans="1:13" ht="38.25">
      <c r="A171" s="892"/>
      <c r="B171" s="893"/>
      <c r="C171" s="135" t="s">
        <v>672</v>
      </c>
      <c r="D171" s="62" t="s">
        <v>38</v>
      </c>
      <c r="E171" s="66"/>
      <c r="F171" s="66"/>
      <c r="G171" s="138">
        <v>8.64</v>
      </c>
      <c r="H171" s="144">
        <v>9.24</v>
      </c>
      <c r="I171" s="144">
        <v>10.039999999999999</v>
      </c>
      <c r="J171" s="144">
        <v>10.84</v>
      </c>
      <c r="K171" s="144">
        <v>11.64</v>
      </c>
      <c r="L171" s="144">
        <v>12.44</v>
      </c>
      <c r="M171" s="142"/>
    </row>
    <row r="172" spans="1:13" ht="27.75" customHeight="1">
      <c r="A172" s="892"/>
      <c r="B172" s="893"/>
      <c r="C172" s="135"/>
      <c r="D172" s="62"/>
      <c r="E172" s="66"/>
      <c r="F172" s="66"/>
      <c r="G172" s="66"/>
      <c r="H172" s="138"/>
      <c r="I172" s="143"/>
      <c r="J172" s="143"/>
      <c r="K172" s="143"/>
      <c r="L172" s="143"/>
      <c r="M172" s="145"/>
    </row>
    <row r="173" spans="1:13" ht="40.5" customHeight="1" thickBot="1">
      <c r="A173" s="889"/>
      <c r="B173" s="888"/>
      <c r="C173" s="146" t="s">
        <v>674</v>
      </c>
      <c r="D173" s="54" t="s">
        <v>38</v>
      </c>
      <c r="E173" s="147"/>
      <c r="F173" s="147"/>
      <c r="G173" s="147"/>
      <c r="H173" s="148">
        <v>9.0399999999999991</v>
      </c>
      <c r="I173" s="149">
        <v>9.84</v>
      </c>
      <c r="J173" s="149">
        <v>10.64</v>
      </c>
      <c r="K173" s="149">
        <v>11.44</v>
      </c>
      <c r="L173" s="149">
        <v>12.44</v>
      </c>
      <c r="M173" s="150">
        <v>13.04</v>
      </c>
    </row>
    <row r="174" spans="1:13" ht="42" customHeight="1">
      <c r="A174" s="883">
        <v>83</v>
      </c>
      <c r="B174" s="882" t="s">
        <v>675</v>
      </c>
      <c r="C174" s="132" t="s">
        <v>670</v>
      </c>
      <c r="D174" s="74" t="s">
        <v>38</v>
      </c>
      <c r="E174" s="266"/>
      <c r="F174" s="267"/>
      <c r="G174" s="268">
        <v>15</v>
      </c>
      <c r="H174" s="268">
        <v>16</v>
      </c>
      <c r="I174" s="268">
        <v>17.2</v>
      </c>
      <c r="J174" s="268">
        <v>18.5</v>
      </c>
      <c r="K174" s="268">
        <v>20</v>
      </c>
      <c r="L174" s="266"/>
      <c r="M174" s="269"/>
    </row>
    <row r="175" spans="1:13" ht="54" customHeight="1">
      <c r="A175" s="884"/>
      <c r="B175" s="886"/>
      <c r="C175" s="135" t="s">
        <v>671</v>
      </c>
      <c r="D175" s="62" t="s">
        <v>38</v>
      </c>
      <c r="E175" s="63">
        <v>13</v>
      </c>
      <c r="F175" s="64">
        <v>13.94</v>
      </c>
      <c r="G175" s="64">
        <v>15.24</v>
      </c>
      <c r="H175" s="64">
        <v>16.239999999999998</v>
      </c>
      <c r="I175" s="64">
        <v>17.440000000000001</v>
      </c>
      <c r="J175" s="64">
        <v>18.739999999999998</v>
      </c>
      <c r="K175" s="64">
        <v>20.239999999999998</v>
      </c>
      <c r="L175" s="66"/>
      <c r="M175" s="142"/>
    </row>
    <row r="176" spans="1:13" ht="28.9" customHeight="1">
      <c r="A176" s="884"/>
      <c r="B176" s="886"/>
      <c r="C176" s="135" t="s">
        <v>676</v>
      </c>
      <c r="D176" s="62" t="s">
        <v>38</v>
      </c>
      <c r="E176" s="66"/>
      <c r="F176" s="141"/>
      <c r="G176" s="73">
        <v>14.8</v>
      </c>
      <c r="H176" s="73">
        <v>15.8</v>
      </c>
      <c r="I176" s="73">
        <v>17</v>
      </c>
      <c r="J176" s="73">
        <v>18.3</v>
      </c>
      <c r="K176" s="73">
        <v>19.8</v>
      </c>
      <c r="L176" s="73">
        <v>21.3</v>
      </c>
      <c r="M176" s="270">
        <v>22.8</v>
      </c>
    </row>
    <row r="177" spans="1:13" ht="39.75" customHeight="1">
      <c r="A177" s="884"/>
      <c r="B177" s="886"/>
      <c r="C177" s="135" t="s">
        <v>677</v>
      </c>
      <c r="D177" s="62" t="s">
        <v>38</v>
      </c>
      <c r="E177" s="66"/>
      <c r="F177" s="66"/>
      <c r="G177" s="152">
        <v>15.04</v>
      </c>
      <c r="H177" s="152">
        <v>16.04</v>
      </c>
      <c r="I177" s="152">
        <v>17.239999999999998</v>
      </c>
      <c r="J177" s="152">
        <v>18.54</v>
      </c>
      <c r="K177" s="152">
        <v>20.04</v>
      </c>
      <c r="L177" s="152">
        <v>21.54</v>
      </c>
      <c r="M177" s="271">
        <v>23.04</v>
      </c>
    </row>
    <row r="178" spans="1:13" ht="27" customHeight="1" thickBot="1">
      <c r="A178" s="885"/>
      <c r="B178" s="887"/>
      <c r="C178" s="146" t="s">
        <v>673</v>
      </c>
      <c r="D178" s="54" t="s">
        <v>38</v>
      </c>
      <c r="E178" s="147"/>
      <c r="F178" s="154"/>
      <c r="G178" s="154"/>
      <c r="H178" s="154"/>
      <c r="I178" s="272">
        <v>16.8</v>
      </c>
      <c r="J178" s="272">
        <v>18.100000000000001</v>
      </c>
      <c r="K178" s="272">
        <v>19.600000000000001</v>
      </c>
      <c r="L178" s="272">
        <v>21.2</v>
      </c>
      <c r="M178" s="273">
        <v>22.6</v>
      </c>
    </row>
    <row r="179" spans="1:13" ht="18" customHeight="1">
      <c r="A179" s="878">
        <v>84</v>
      </c>
      <c r="B179" s="853" t="s">
        <v>331</v>
      </c>
      <c r="C179" s="200" t="s">
        <v>678</v>
      </c>
      <c r="D179" s="50" t="s">
        <v>47</v>
      </c>
      <c r="E179" s="51"/>
      <c r="F179" s="57"/>
      <c r="G179" s="86" t="s">
        <v>333</v>
      </c>
      <c r="H179" s="68" t="s">
        <v>679</v>
      </c>
      <c r="I179" s="68" t="s">
        <v>680</v>
      </c>
      <c r="J179" s="68" t="s">
        <v>681</v>
      </c>
      <c r="K179" s="68" t="s">
        <v>68</v>
      </c>
      <c r="L179" s="160"/>
      <c r="M179" s="162"/>
    </row>
    <row r="180" spans="1:13" ht="27.75" customHeight="1" thickBot="1">
      <c r="A180" s="879"/>
      <c r="B180" s="888"/>
      <c r="C180" s="146" t="s">
        <v>682</v>
      </c>
      <c r="D180" s="54" t="s">
        <v>47</v>
      </c>
      <c r="E180" s="274" t="s">
        <v>683</v>
      </c>
      <c r="F180" s="149">
        <v>58.5</v>
      </c>
      <c r="G180" s="76" t="s">
        <v>335</v>
      </c>
      <c r="H180" s="76" t="s">
        <v>684</v>
      </c>
      <c r="I180" s="76" t="s">
        <v>685</v>
      </c>
      <c r="J180" s="76" t="s">
        <v>686</v>
      </c>
      <c r="K180" s="76" t="s">
        <v>687</v>
      </c>
      <c r="L180" s="275"/>
      <c r="M180" s="276"/>
    </row>
    <row r="181" spans="1:13" ht="18.600000000000001" customHeight="1" thickBot="1">
      <c r="A181" s="277">
        <v>85</v>
      </c>
      <c r="B181" s="79" t="s">
        <v>344</v>
      </c>
      <c r="C181" s="278"/>
      <c r="D181" s="50" t="s">
        <v>47</v>
      </c>
      <c r="E181" s="279"/>
      <c r="F181" s="280" t="s">
        <v>688</v>
      </c>
      <c r="G181" s="280" t="s">
        <v>348</v>
      </c>
      <c r="H181" s="247" t="s">
        <v>528</v>
      </c>
      <c r="I181" s="247" t="s">
        <v>349</v>
      </c>
      <c r="J181" s="94" t="s">
        <v>350</v>
      </c>
      <c r="K181" s="94" t="s">
        <v>181</v>
      </c>
      <c r="L181" s="281"/>
      <c r="M181" s="282"/>
    </row>
    <row r="182" spans="1:13" ht="19.899999999999999" customHeight="1" thickBot="1">
      <c r="A182" s="42">
        <v>86</v>
      </c>
      <c r="B182" s="79" t="s">
        <v>351</v>
      </c>
      <c r="C182" s="278"/>
      <c r="D182" s="50" t="s">
        <v>47</v>
      </c>
      <c r="E182" s="86" t="s">
        <v>689</v>
      </c>
      <c r="F182" s="86" t="s">
        <v>690</v>
      </c>
      <c r="G182" s="68" t="s">
        <v>185</v>
      </c>
      <c r="H182" s="68" t="s">
        <v>691</v>
      </c>
      <c r="I182" s="68" t="s">
        <v>565</v>
      </c>
      <c r="J182" s="68" t="s">
        <v>566</v>
      </c>
      <c r="K182" s="283"/>
      <c r="L182" s="283"/>
      <c r="M182" s="284"/>
    </row>
    <row r="183" spans="1:13" ht="19.149999999999999" customHeight="1" thickBot="1">
      <c r="A183" s="42">
        <v>87</v>
      </c>
      <c r="B183" s="79" t="s">
        <v>357</v>
      </c>
      <c r="C183" s="278"/>
      <c r="D183" s="50" t="s">
        <v>47</v>
      </c>
      <c r="E183" s="167"/>
      <c r="F183" s="167"/>
      <c r="G183" s="118"/>
      <c r="H183" s="113" t="s">
        <v>692</v>
      </c>
      <c r="I183" s="113" t="s">
        <v>693</v>
      </c>
      <c r="J183" s="113" t="s">
        <v>694</v>
      </c>
      <c r="K183" s="113" t="s">
        <v>300</v>
      </c>
      <c r="L183" s="113" t="s">
        <v>301</v>
      </c>
      <c r="M183" s="131" t="s">
        <v>302</v>
      </c>
    </row>
    <row r="184" spans="1:13" ht="18" customHeight="1" thickBot="1">
      <c r="A184" s="285">
        <v>88</v>
      </c>
      <c r="B184" s="286" t="s">
        <v>361</v>
      </c>
      <c r="C184" s="278"/>
      <c r="D184" s="50" t="s">
        <v>47</v>
      </c>
      <c r="E184" s="46"/>
      <c r="F184" s="287"/>
      <c r="G184" s="118"/>
      <c r="H184" s="112" t="s">
        <v>695</v>
      </c>
      <c r="I184" s="112" t="s">
        <v>696</v>
      </c>
      <c r="J184" s="112" t="s">
        <v>199</v>
      </c>
      <c r="K184" s="112" t="s">
        <v>697</v>
      </c>
      <c r="L184" s="112" t="s">
        <v>698</v>
      </c>
      <c r="M184" s="288" t="s">
        <v>699</v>
      </c>
    </row>
    <row r="185" spans="1:13" ht="18" customHeight="1" thickBot="1">
      <c r="A185" s="42">
        <v>89</v>
      </c>
      <c r="B185" s="79" t="s">
        <v>364</v>
      </c>
      <c r="C185" s="278"/>
      <c r="D185" s="50" t="s">
        <v>47</v>
      </c>
      <c r="E185" s="287"/>
      <c r="F185" s="287"/>
      <c r="G185" s="118"/>
      <c r="H185" s="113" t="s">
        <v>700</v>
      </c>
      <c r="I185" s="113" t="s">
        <v>701</v>
      </c>
      <c r="J185" s="113" t="s">
        <v>702</v>
      </c>
      <c r="K185" s="113" t="s">
        <v>703</v>
      </c>
      <c r="L185" s="113" t="s">
        <v>704</v>
      </c>
      <c r="M185" s="131" t="s">
        <v>705</v>
      </c>
    </row>
    <row r="186" spans="1:13" ht="18" customHeight="1" thickBot="1">
      <c r="A186" s="289">
        <v>90</v>
      </c>
      <c r="B186" s="79" t="s">
        <v>706</v>
      </c>
      <c r="C186" s="278"/>
      <c r="D186" s="50" t="s">
        <v>47</v>
      </c>
      <c r="E186" s="167"/>
      <c r="F186" s="167"/>
      <c r="G186" s="290"/>
      <c r="H186" s="291">
        <v>1.0046296296296296E-2</v>
      </c>
      <c r="I186" s="291">
        <v>1.0925925925925924E-2</v>
      </c>
      <c r="J186" s="291">
        <v>1.1805555555555555E-2</v>
      </c>
      <c r="K186" s="291">
        <v>1.2685185185185183E-2</v>
      </c>
      <c r="L186" s="291">
        <v>1.3657407407407408E-2</v>
      </c>
      <c r="M186" s="114"/>
    </row>
    <row r="187" spans="1:13" ht="19.5" thickBot="1">
      <c r="A187" s="42">
        <v>91</v>
      </c>
      <c r="B187" s="79" t="s">
        <v>371</v>
      </c>
      <c r="C187" s="278"/>
      <c r="D187" s="50" t="s">
        <v>47</v>
      </c>
      <c r="E187" s="167"/>
      <c r="F187" s="46"/>
      <c r="G187" s="129"/>
      <c r="H187" s="113" t="s">
        <v>707</v>
      </c>
      <c r="I187" s="113" t="s">
        <v>708</v>
      </c>
      <c r="J187" s="113" t="s">
        <v>709</v>
      </c>
      <c r="K187" s="113" t="s">
        <v>710</v>
      </c>
      <c r="L187" s="113" t="s">
        <v>396</v>
      </c>
      <c r="M187" s="114"/>
    </row>
    <row r="188" spans="1:13" ht="19.5" thickBot="1">
      <c r="A188" s="42">
        <v>92</v>
      </c>
      <c r="B188" s="79" t="s">
        <v>711</v>
      </c>
      <c r="C188" s="278"/>
      <c r="D188" s="50" t="s">
        <v>47</v>
      </c>
      <c r="E188" s="167"/>
      <c r="F188" s="167"/>
      <c r="G188" s="290"/>
      <c r="H188" s="291">
        <v>1.5625E-2</v>
      </c>
      <c r="I188" s="291">
        <v>1.6666666666666666E-2</v>
      </c>
      <c r="J188" s="291">
        <v>1.8055555555555557E-2</v>
      </c>
      <c r="K188" s="128"/>
      <c r="L188" s="128"/>
      <c r="M188" s="114"/>
    </row>
    <row r="189" spans="1:13" ht="19.5" thickBot="1">
      <c r="A189" s="42">
        <v>93</v>
      </c>
      <c r="B189" s="292" t="s">
        <v>387</v>
      </c>
      <c r="C189" s="293"/>
      <c r="D189" s="50" t="s">
        <v>47</v>
      </c>
      <c r="E189" s="118"/>
      <c r="F189" s="118"/>
      <c r="G189" s="119" t="s">
        <v>712</v>
      </c>
      <c r="H189" s="119" t="s">
        <v>594</v>
      </c>
      <c r="I189" s="119" t="s">
        <v>713</v>
      </c>
      <c r="J189" s="119" t="s">
        <v>714</v>
      </c>
      <c r="K189" s="119" t="s">
        <v>223</v>
      </c>
      <c r="L189" s="119" t="s">
        <v>224</v>
      </c>
      <c r="M189" s="294" t="s">
        <v>715</v>
      </c>
    </row>
    <row r="190" spans="1:13" ht="19.149999999999999" customHeight="1" thickBot="1">
      <c r="A190" s="159">
        <v>94</v>
      </c>
      <c r="B190" s="79" t="s">
        <v>393</v>
      </c>
      <c r="C190" s="278"/>
      <c r="D190" s="50" t="s">
        <v>47</v>
      </c>
      <c r="E190" s="160"/>
      <c r="F190" s="161" t="s">
        <v>599</v>
      </c>
      <c r="G190" s="161" t="s">
        <v>600</v>
      </c>
      <c r="H190" s="68" t="s">
        <v>716</v>
      </c>
      <c r="I190" s="68" t="s">
        <v>717</v>
      </c>
      <c r="J190" s="68" t="s">
        <v>718</v>
      </c>
      <c r="K190" s="68" t="s">
        <v>400</v>
      </c>
      <c r="L190" s="68" t="s">
        <v>719</v>
      </c>
      <c r="M190" s="69" t="s">
        <v>231</v>
      </c>
    </row>
    <row r="191" spans="1:13" ht="18" customHeight="1" thickBot="1">
      <c r="A191" s="42">
        <v>95</v>
      </c>
      <c r="B191" s="292" t="s">
        <v>401</v>
      </c>
      <c r="C191" s="293"/>
      <c r="D191" s="45" t="s">
        <v>238</v>
      </c>
      <c r="E191" s="119" t="s">
        <v>720</v>
      </c>
      <c r="F191" s="119" t="s">
        <v>721</v>
      </c>
      <c r="G191" s="119" t="s">
        <v>235</v>
      </c>
      <c r="H191" s="119" t="s">
        <v>604</v>
      </c>
      <c r="I191" s="119" t="s">
        <v>722</v>
      </c>
      <c r="J191" s="119" t="s">
        <v>605</v>
      </c>
      <c r="K191" s="119" t="s">
        <v>723</v>
      </c>
      <c r="L191" s="124"/>
      <c r="M191" s="295"/>
    </row>
    <row r="192" spans="1:13" ht="28.5" customHeight="1" thickBot="1">
      <c r="A192" s="42">
        <v>96</v>
      </c>
      <c r="B192" s="292" t="s">
        <v>408</v>
      </c>
      <c r="C192" s="293"/>
      <c r="D192" s="45" t="s">
        <v>238</v>
      </c>
      <c r="E192" s="119" t="s">
        <v>724</v>
      </c>
      <c r="F192" s="119" t="s">
        <v>612</v>
      </c>
      <c r="G192" s="119" t="s">
        <v>725</v>
      </c>
      <c r="H192" s="119" t="s">
        <v>726</v>
      </c>
      <c r="I192" s="119" t="s">
        <v>727</v>
      </c>
      <c r="J192" s="121" t="s">
        <v>251</v>
      </c>
      <c r="K192" s="124"/>
      <c r="L192" s="124"/>
      <c r="M192" s="295"/>
    </row>
    <row r="193" spans="1:24" ht="18" customHeight="1" thickBot="1">
      <c r="A193" s="42">
        <v>97</v>
      </c>
      <c r="B193" s="79" t="s">
        <v>425</v>
      </c>
      <c r="C193" s="111"/>
      <c r="D193" s="45" t="s">
        <v>426</v>
      </c>
      <c r="E193" s="119" t="s">
        <v>728</v>
      </c>
      <c r="F193" s="173">
        <v>1.84</v>
      </c>
      <c r="G193" s="173">
        <v>1.75</v>
      </c>
      <c r="H193" s="173">
        <v>1.65</v>
      </c>
      <c r="I193" s="173">
        <v>1.5</v>
      </c>
      <c r="J193" s="174">
        <v>1.4</v>
      </c>
      <c r="K193" s="174">
        <v>1.3</v>
      </c>
      <c r="L193" s="174">
        <v>1.2</v>
      </c>
      <c r="M193" s="175">
        <v>1.1000000000000001</v>
      </c>
    </row>
    <row r="194" spans="1:24" ht="18" customHeight="1" thickBot="1">
      <c r="A194" s="42">
        <v>98</v>
      </c>
      <c r="B194" s="79" t="s">
        <v>428</v>
      </c>
      <c r="C194" s="111"/>
      <c r="D194" s="45" t="s">
        <v>426</v>
      </c>
      <c r="E194" s="119" t="s">
        <v>729</v>
      </c>
      <c r="F194" s="173">
        <v>4</v>
      </c>
      <c r="G194" s="173">
        <v>3.5</v>
      </c>
      <c r="H194" s="174">
        <v>3</v>
      </c>
      <c r="I194" s="174">
        <v>2.8</v>
      </c>
      <c r="J194" s="174">
        <v>2.4</v>
      </c>
      <c r="K194" s="174">
        <v>2.2000000000000002</v>
      </c>
      <c r="L194" s="174">
        <v>2</v>
      </c>
      <c r="M194" s="175">
        <v>1.8</v>
      </c>
    </row>
    <row r="195" spans="1:24" ht="18" customHeight="1" thickBot="1">
      <c r="A195" s="42">
        <v>99</v>
      </c>
      <c r="B195" s="79" t="s">
        <v>429</v>
      </c>
      <c r="C195" s="111"/>
      <c r="D195" s="45" t="s">
        <v>426</v>
      </c>
      <c r="E195" s="119" t="s">
        <v>730</v>
      </c>
      <c r="F195" s="173">
        <v>6.3</v>
      </c>
      <c r="G195" s="174">
        <v>6</v>
      </c>
      <c r="H195" s="174">
        <v>5.6</v>
      </c>
      <c r="I195" s="174">
        <v>5.2</v>
      </c>
      <c r="J195" s="174">
        <v>4.7</v>
      </c>
      <c r="K195" s="174">
        <v>4.3</v>
      </c>
      <c r="L195" s="174">
        <v>4</v>
      </c>
      <c r="M195" s="175">
        <v>3.6</v>
      </c>
    </row>
    <row r="196" spans="1:24" ht="18" customHeight="1" thickBot="1">
      <c r="A196" s="42">
        <v>100</v>
      </c>
      <c r="B196" s="79" t="s">
        <v>430</v>
      </c>
      <c r="C196" s="111"/>
      <c r="D196" s="45" t="s">
        <v>426</v>
      </c>
      <c r="E196" s="174">
        <v>14.3</v>
      </c>
      <c r="F196" s="174">
        <v>13.6</v>
      </c>
      <c r="G196" s="174">
        <v>12.9</v>
      </c>
      <c r="H196" s="174">
        <v>12.1</v>
      </c>
      <c r="I196" s="174">
        <v>11.3</v>
      </c>
      <c r="J196" s="174">
        <v>10.5</v>
      </c>
      <c r="K196" s="174">
        <v>10</v>
      </c>
      <c r="L196" s="174">
        <v>9.5</v>
      </c>
      <c r="M196" s="296">
        <v>9</v>
      </c>
    </row>
    <row r="197" spans="1:24" ht="30" customHeight="1">
      <c r="A197" s="878">
        <v>101</v>
      </c>
      <c r="B197" s="851" t="s">
        <v>431</v>
      </c>
      <c r="C197" s="200" t="s">
        <v>731</v>
      </c>
      <c r="D197" s="50" t="s">
        <v>426</v>
      </c>
      <c r="E197" s="177">
        <v>62</v>
      </c>
      <c r="F197" s="177">
        <v>53</v>
      </c>
      <c r="G197" s="177">
        <v>46</v>
      </c>
      <c r="H197" s="201">
        <v>39</v>
      </c>
      <c r="I197" s="201">
        <v>32</v>
      </c>
      <c r="J197" s="201">
        <v>28</v>
      </c>
      <c r="K197" s="297">
        <v>25</v>
      </c>
      <c r="L197" s="297">
        <v>19</v>
      </c>
      <c r="M197" s="298">
        <v>16</v>
      </c>
      <c r="P197" s="32"/>
      <c r="R197" s="32"/>
      <c r="T197" s="32"/>
      <c r="V197" s="32"/>
      <c r="X197" s="32"/>
    </row>
    <row r="198" spans="1:24" ht="20.45" customHeight="1" thickBot="1">
      <c r="A198" s="879"/>
      <c r="B198" s="880"/>
      <c r="C198" s="203" t="s">
        <v>732</v>
      </c>
      <c r="D198" s="54" t="s">
        <v>426</v>
      </c>
      <c r="E198" s="186"/>
      <c r="F198" s="186"/>
      <c r="G198" s="186"/>
      <c r="H198" s="149">
        <v>40</v>
      </c>
      <c r="I198" s="75">
        <v>33</v>
      </c>
      <c r="J198" s="184">
        <v>29</v>
      </c>
      <c r="K198" s="299">
        <v>26</v>
      </c>
      <c r="L198" s="299">
        <v>20</v>
      </c>
      <c r="M198" s="300">
        <v>17</v>
      </c>
      <c r="P198" s="32"/>
      <c r="R198" s="32"/>
      <c r="T198" s="32"/>
      <c r="V198" s="32"/>
      <c r="X198" s="32"/>
    </row>
    <row r="199" spans="1:24" ht="27" customHeight="1">
      <c r="A199" s="878">
        <v>102</v>
      </c>
      <c r="B199" s="851" t="s">
        <v>436</v>
      </c>
      <c r="C199" s="200" t="s">
        <v>733</v>
      </c>
      <c r="D199" s="50" t="s">
        <v>426</v>
      </c>
      <c r="E199" s="161" t="s">
        <v>734</v>
      </c>
      <c r="F199" s="177">
        <v>56</v>
      </c>
      <c r="G199" s="177">
        <v>48</v>
      </c>
      <c r="H199" s="177">
        <v>42</v>
      </c>
      <c r="I199" s="177">
        <v>38</v>
      </c>
      <c r="J199" s="201">
        <v>32</v>
      </c>
      <c r="K199" s="297">
        <v>27</v>
      </c>
      <c r="L199" s="297">
        <v>23</v>
      </c>
      <c r="M199" s="180"/>
    </row>
    <row r="200" spans="1:24" ht="18" customHeight="1" thickBot="1">
      <c r="A200" s="879"/>
      <c r="B200" s="880"/>
      <c r="C200" s="203" t="s">
        <v>735</v>
      </c>
      <c r="D200" s="54" t="s">
        <v>426</v>
      </c>
      <c r="E200" s="186"/>
      <c r="F200" s="186"/>
      <c r="G200" s="301">
        <v>52</v>
      </c>
      <c r="H200" s="301">
        <v>46</v>
      </c>
      <c r="I200" s="183">
        <v>39</v>
      </c>
      <c r="J200" s="184">
        <v>33</v>
      </c>
      <c r="K200" s="299">
        <v>28</v>
      </c>
      <c r="L200" s="299">
        <v>24</v>
      </c>
      <c r="M200" s="302">
        <v>20</v>
      </c>
    </row>
    <row r="201" spans="1:24" ht="27" customHeight="1" thickBot="1">
      <c r="A201" s="878">
        <v>103</v>
      </c>
      <c r="B201" s="851" t="s">
        <v>441</v>
      </c>
      <c r="C201" s="200" t="s">
        <v>736</v>
      </c>
      <c r="D201" s="50" t="s">
        <v>426</v>
      </c>
      <c r="E201" s="177">
        <v>61</v>
      </c>
      <c r="F201" s="177">
        <v>52</v>
      </c>
      <c r="G201" s="177">
        <v>46</v>
      </c>
      <c r="H201" s="201">
        <v>39</v>
      </c>
      <c r="I201" s="201">
        <v>32</v>
      </c>
      <c r="J201" s="201">
        <v>25</v>
      </c>
      <c r="K201" s="297">
        <v>22</v>
      </c>
      <c r="L201" s="297">
        <v>19</v>
      </c>
      <c r="M201" s="298">
        <v>16</v>
      </c>
    </row>
    <row r="202" spans="1:24" ht="18" customHeight="1" thickBot="1">
      <c r="A202" s="881"/>
      <c r="B202" s="882"/>
      <c r="C202" s="303" t="s">
        <v>737</v>
      </c>
      <c r="D202" s="304" t="s">
        <v>426</v>
      </c>
      <c r="E202" s="305"/>
      <c r="F202" s="305"/>
      <c r="G202" s="306">
        <v>49</v>
      </c>
      <c r="H202" s="201">
        <v>42</v>
      </c>
      <c r="I202" s="201">
        <v>35</v>
      </c>
      <c r="J202" s="201">
        <v>28</v>
      </c>
      <c r="K202" s="297">
        <v>21</v>
      </c>
      <c r="L202" s="297">
        <v>19</v>
      </c>
      <c r="M202" s="298">
        <v>16</v>
      </c>
    </row>
    <row r="203" spans="1:24" ht="18.75" customHeight="1" thickBot="1">
      <c r="A203" s="879"/>
      <c r="B203" s="880"/>
      <c r="C203" s="203" t="s">
        <v>738</v>
      </c>
      <c r="D203" s="54" t="s">
        <v>426</v>
      </c>
      <c r="E203" s="186"/>
      <c r="F203" s="186"/>
      <c r="G203" s="186"/>
      <c r="H203" s="201">
        <v>40</v>
      </c>
      <c r="I203" s="201">
        <v>33</v>
      </c>
      <c r="J203" s="201">
        <v>26</v>
      </c>
      <c r="K203" s="297">
        <v>23</v>
      </c>
      <c r="L203" s="297">
        <v>20</v>
      </c>
      <c r="M203" s="298">
        <v>17</v>
      </c>
    </row>
    <row r="204" spans="1:24" ht="18" customHeight="1" thickBot="1">
      <c r="A204" s="289">
        <v>104</v>
      </c>
      <c r="B204" s="79" t="s">
        <v>739</v>
      </c>
      <c r="C204" s="307" t="s">
        <v>740</v>
      </c>
      <c r="D204" s="45" t="s">
        <v>426</v>
      </c>
      <c r="E204" s="167"/>
      <c r="F204" s="167"/>
      <c r="G204" s="167"/>
      <c r="H204" s="167"/>
      <c r="I204" s="173">
        <v>40</v>
      </c>
      <c r="J204" s="174">
        <v>35</v>
      </c>
      <c r="K204" s="174">
        <v>30</v>
      </c>
      <c r="L204" s="174">
        <v>26</v>
      </c>
      <c r="M204" s="175">
        <v>22</v>
      </c>
    </row>
    <row r="205" spans="1:24" ht="18" customHeight="1" thickBot="1">
      <c r="A205" s="42">
        <v>105</v>
      </c>
      <c r="B205" s="79" t="s">
        <v>447</v>
      </c>
      <c r="C205" s="307" t="s">
        <v>448</v>
      </c>
      <c r="D205" s="45" t="s">
        <v>426</v>
      </c>
      <c r="E205" s="167"/>
      <c r="F205" s="167"/>
      <c r="G205" s="167"/>
      <c r="H205" s="167"/>
      <c r="I205" s="174">
        <v>58</v>
      </c>
      <c r="J205" s="174">
        <v>48</v>
      </c>
      <c r="K205" s="174">
        <v>39</v>
      </c>
      <c r="L205" s="174">
        <v>32</v>
      </c>
      <c r="M205" s="175">
        <v>25</v>
      </c>
    </row>
    <row r="206" spans="1:24" s="308" customFormat="1" ht="28.5" customHeight="1">
      <c r="A206" s="878">
        <v>106</v>
      </c>
      <c r="B206" s="853" t="s">
        <v>449</v>
      </c>
      <c r="C206" s="200" t="s">
        <v>741</v>
      </c>
      <c r="D206" s="50" t="s">
        <v>426</v>
      </c>
      <c r="E206" s="161" t="s">
        <v>742</v>
      </c>
      <c r="F206" s="177">
        <v>15.8</v>
      </c>
      <c r="G206" s="177">
        <v>14</v>
      </c>
      <c r="H206" s="177">
        <v>12</v>
      </c>
      <c r="I206" s="177">
        <v>10</v>
      </c>
      <c r="J206" s="201">
        <v>8.5</v>
      </c>
      <c r="K206" s="201">
        <v>7.5</v>
      </c>
      <c r="L206" s="201">
        <v>6.5</v>
      </c>
      <c r="M206" s="180"/>
    </row>
    <row r="207" spans="1:24" ht="18" customHeight="1" thickBot="1">
      <c r="A207" s="879"/>
      <c r="B207" s="854"/>
      <c r="C207" s="203" t="s">
        <v>743</v>
      </c>
      <c r="D207" s="54" t="s">
        <v>426</v>
      </c>
      <c r="E207" s="186"/>
      <c r="F207" s="186"/>
      <c r="G207" s="301">
        <v>14.8</v>
      </c>
      <c r="H207" s="309">
        <v>12.8</v>
      </c>
      <c r="I207" s="309">
        <v>10.8</v>
      </c>
      <c r="J207" s="310">
        <v>9</v>
      </c>
      <c r="K207" s="310">
        <v>8</v>
      </c>
      <c r="L207" s="310">
        <v>7</v>
      </c>
      <c r="M207" s="302">
        <v>6</v>
      </c>
    </row>
    <row r="208" spans="1:24" ht="31.5" customHeight="1">
      <c r="A208" s="849">
        <v>107</v>
      </c>
      <c r="B208" s="851" t="s">
        <v>456</v>
      </c>
      <c r="C208" s="200" t="s">
        <v>744</v>
      </c>
      <c r="D208" s="50" t="s">
        <v>14</v>
      </c>
      <c r="E208" s="311" t="s">
        <v>745</v>
      </c>
      <c r="F208" s="311">
        <v>5250</v>
      </c>
      <c r="G208" s="311">
        <v>4600</v>
      </c>
      <c r="H208" s="311">
        <v>4000</v>
      </c>
      <c r="I208" s="204">
        <v>3200</v>
      </c>
      <c r="J208" s="312">
        <v>2400</v>
      </c>
      <c r="K208" s="312">
        <v>2000</v>
      </c>
      <c r="L208" s="312">
        <v>1600</v>
      </c>
      <c r="M208" s="207"/>
    </row>
    <row r="209" spans="1:13" ht="18" customHeight="1" thickBot="1">
      <c r="A209" s="850"/>
      <c r="B209" s="852"/>
      <c r="C209" s="203" t="s">
        <v>746</v>
      </c>
      <c r="D209" s="54" t="s">
        <v>14</v>
      </c>
      <c r="E209" s="313"/>
      <c r="F209" s="313"/>
      <c r="G209" s="314">
        <v>4700</v>
      </c>
      <c r="H209" s="314">
        <v>4100</v>
      </c>
      <c r="I209" s="314">
        <v>3300</v>
      </c>
      <c r="J209" s="314">
        <v>2500</v>
      </c>
      <c r="K209" s="314">
        <v>2100</v>
      </c>
      <c r="L209" s="314">
        <v>1700</v>
      </c>
      <c r="M209" s="315">
        <v>1300</v>
      </c>
    </row>
    <row r="210" spans="1:13" ht="18" customHeight="1" thickBot="1">
      <c r="A210" s="42">
        <v>108</v>
      </c>
      <c r="B210" s="79" t="s">
        <v>747</v>
      </c>
      <c r="C210" s="199" t="s">
        <v>748</v>
      </c>
      <c r="D210" s="45" t="s">
        <v>14</v>
      </c>
      <c r="E210" s="217">
        <v>4500</v>
      </c>
      <c r="F210" s="217">
        <v>3850</v>
      </c>
      <c r="G210" s="217">
        <v>3400</v>
      </c>
      <c r="H210" s="217">
        <v>3000</v>
      </c>
      <c r="I210" s="218">
        <v>2400</v>
      </c>
      <c r="J210" s="218">
        <v>2000</v>
      </c>
      <c r="K210" s="218">
        <v>1600</v>
      </c>
      <c r="L210" s="218">
        <v>1300</v>
      </c>
      <c r="M210" s="219">
        <v>1000</v>
      </c>
    </row>
    <row r="211" spans="1:13" ht="18" customHeight="1" thickBot="1">
      <c r="A211" s="42">
        <v>109</v>
      </c>
      <c r="B211" s="79" t="s">
        <v>465</v>
      </c>
      <c r="C211" s="111"/>
      <c r="D211" s="45" t="s">
        <v>14</v>
      </c>
      <c r="E211" s="167"/>
      <c r="F211" s="167"/>
      <c r="G211" s="217">
        <v>350</v>
      </c>
      <c r="H211" s="217">
        <v>340</v>
      </c>
      <c r="I211" s="217">
        <v>330</v>
      </c>
      <c r="J211" s="217">
        <v>320</v>
      </c>
      <c r="K211" s="217">
        <v>310</v>
      </c>
      <c r="L211" s="217">
        <v>300</v>
      </c>
      <c r="M211" s="236">
        <v>290</v>
      </c>
    </row>
    <row r="212" spans="1:13" ht="18" customHeight="1">
      <c r="A212" s="849">
        <v>110</v>
      </c>
      <c r="B212" s="853" t="s">
        <v>466</v>
      </c>
      <c r="C212" s="200" t="s">
        <v>749</v>
      </c>
      <c r="D212" s="50" t="s">
        <v>14</v>
      </c>
      <c r="E212" s="206"/>
      <c r="F212" s="206"/>
      <c r="G212" s="206"/>
      <c r="H212" s="204">
        <v>1800</v>
      </c>
      <c r="I212" s="204">
        <v>1500</v>
      </c>
      <c r="J212" s="204">
        <v>1200</v>
      </c>
      <c r="K212" s="204">
        <v>1000</v>
      </c>
      <c r="L212" s="204">
        <v>800</v>
      </c>
      <c r="M212" s="229">
        <v>600</v>
      </c>
    </row>
    <row r="213" spans="1:13" ht="18" customHeight="1" thickBot="1">
      <c r="A213" s="850"/>
      <c r="B213" s="854"/>
      <c r="C213" s="203" t="s">
        <v>750</v>
      </c>
      <c r="D213" s="54" t="s">
        <v>14</v>
      </c>
      <c r="E213" s="313"/>
      <c r="F213" s="313"/>
      <c r="G213" s="313"/>
      <c r="H213" s="316">
        <v>240</v>
      </c>
      <c r="I213" s="317">
        <v>230</v>
      </c>
      <c r="J213" s="317">
        <v>220</v>
      </c>
      <c r="K213" s="317">
        <v>210</v>
      </c>
      <c r="L213" s="317">
        <v>200</v>
      </c>
      <c r="M213" s="318">
        <v>190</v>
      </c>
    </row>
    <row r="214" spans="1:13" ht="16.5" customHeight="1">
      <c r="A214" s="855" t="s">
        <v>751</v>
      </c>
      <c r="B214" s="856"/>
      <c r="C214" s="857"/>
      <c r="D214" s="858" t="s">
        <v>752</v>
      </c>
      <c r="E214" s="859"/>
      <c r="F214" s="859"/>
      <c r="G214" s="859"/>
      <c r="H214" s="859"/>
      <c r="I214" s="859"/>
      <c r="J214" s="859"/>
      <c r="K214" s="859"/>
      <c r="L214" s="859"/>
      <c r="M214" s="860"/>
    </row>
    <row r="215" spans="1:13" ht="35.450000000000003" customHeight="1">
      <c r="A215" s="801"/>
      <c r="B215" s="802"/>
      <c r="C215" s="803"/>
      <c r="D215" s="861" t="s">
        <v>753</v>
      </c>
      <c r="E215" s="862"/>
      <c r="F215" s="862"/>
      <c r="G215" s="862"/>
      <c r="H215" s="862"/>
      <c r="I215" s="862"/>
      <c r="J215" s="862"/>
      <c r="K215" s="862"/>
      <c r="L215" s="862"/>
      <c r="M215" s="863"/>
    </row>
    <row r="216" spans="1:13" ht="35.450000000000003" customHeight="1">
      <c r="A216" s="801"/>
      <c r="B216" s="802"/>
      <c r="C216" s="803"/>
      <c r="D216" s="861" t="s">
        <v>754</v>
      </c>
      <c r="E216" s="864"/>
      <c r="F216" s="864"/>
      <c r="G216" s="864"/>
      <c r="H216" s="864"/>
      <c r="I216" s="864"/>
      <c r="J216" s="864"/>
      <c r="K216" s="864"/>
      <c r="L216" s="864"/>
      <c r="M216" s="865"/>
    </row>
    <row r="217" spans="1:13" ht="45.6" customHeight="1">
      <c r="A217" s="801"/>
      <c r="B217" s="802"/>
      <c r="C217" s="803"/>
      <c r="D217" s="866" t="s">
        <v>755</v>
      </c>
      <c r="E217" s="867"/>
      <c r="F217" s="867"/>
      <c r="G217" s="867"/>
      <c r="H217" s="867"/>
      <c r="I217" s="867"/>
      <c r="J217" s="867"/>
      <c r="K217" s="867"/>
      <c r="L217" s="867"/>
      <c r="M217" s="868"/>
    </row>
    <row r="218" spans="1:13" ht="37.5" customHeight="1">
      <c r="A218" s="801"/>
      <c r="B218" s="802"/>
      <c r="C218" s="803"/>
      <c r="D218" s="869" t="s">
        <v>756</v>
      </c>
      <c r="E218" s="870"/>
      <c r="F218" s="870"/>
      <c r="G218" s="870"/>
      <c r="H218" s="870"/>
      <c r="I218" s="870"/>
      <c r="J218" s="870"/>
      <c r="K218" s="870"/>
      <c r="L218" s="870"/>
      <c r="M218" s="871"/>
    </row>
    <row r="219" spans="1:13" ht="33.75" customHeight="1">
      <c r="A219" s="801"/>
      <c r="B219" s="802"/>
      <c r="C219" s="803"/>
      <c r="D219" s="869" t="s">
        <v>757</v>
      </c>
      <c r="E219" s="869"/>
      <c r="F219" s="869"/>
      <c r="G219" s="869"/>
      <c r="H219" s="869"/>
      <c r="I219" s="869"/>
      <c r="J219" s="869"/>
      <c r="K219" s="869"/>
      <c r="L219" s="869"/>
      <c r="M219" s="877"/>
    </row>
    <row r="220" spans="1:13" s="319" customFormat="1" ht="35.25" customHeight="1">
      <c r="A220" s="801"/>
      <c r="B220" s="802"/>
      <c r="C220" s="803"/>
      <c r="D220" s="825" t="s">
        <v>758</v>
      </c>
      <c r="E220" s="826"/>
      <c r="F220" s="826"/>
      <c r="G220" s="826"/>
      <c r="H220" s="826"/>
      <c r="I220" s="826"/>
      <c r="J220" s="826"/>
      <c r="K220" s="826"/>
      <c r="L220" s="826"/>
      <c r="M220" s="827"/>
    </row>
    <row r="221" spans="1:13" s="319" customFormat="1" ht="20.25" customHeight="1">
      <c r="A221" s="801"/>
      <c r="B221" s="802"/>
      <c r="C221" s="803"/>
      <c r="D221" s="825" t="s">
        <v>759</v>
      </c>
      <c r="E221" s="826"/>
      <c r="F221" s="826"/>
      <c r="G221" s="826"/>
      <c r="H221" s="826"/>
      <c r="I221" s="826"/>
      <c r="J221" s="826"/>
      <c r="K221" s="826"/>
      <c r="L221" s="826"/>
      <c r="M221" s="827"/>
    </row>
    <row r="222" spans="1:13" s="319" customFormat="1" ht="57" customHeight="1">
      <c r="A222" s="839"/>
      <c r="B222" s="840"/>
      <c r="C222" s="841"/>
      <c r="D222" s="828" t="s">
        <v>760</v>
      </c>
      <c r="E222" s="829"/>
      <c r="F222" s="829"/>
      <c r="G222" s="829"/>
      <c r="H222" s="829"/>
      <c r="I222" s="829"/>
      <c r="J222" s="829"/>
      <c r="K222" s="829"/>
      <c r="L222" s="829"/>
      <c r="M222" s="830"/>
    </row>
    <row r="223" spans="1:13" s="319" customFormat="1" ht="35.450000000000003" customHeight="1">
      <c r="A223" s="798"/>
      <c r="B223" s="799"/>
      <c r="C223" s="800"/>
      <c r="D223" s="842" t="s">
        <v>761</v>
      </c>
      <c r="E223" s="843"/>
      <c r="F223" s="843"/>
      <c r="G223" s="843"/>
      <c r="H223" s="843"/>
      <c r="I223" s="843"/>
      <c r="J223" s="843"/>
      <c r="K223" s="843"/>
      <c r="L223" s="843"/>
      <c r="M223" s="844"/>
    </row>
    <row r="224" spans="1:13" s="319" customFormat="1" ht="36.75" customHeight="1">
      <c r="A224" s="801"/>
      <c r="B224" s="802"/>
      <c r="C224" s="803"/>
      <c r="D224" s="825" t="s">
        <v>762</v>
      </c>
      <c r="E224" s="826"/>
      <c r="F224" s="826"/>
      <c r="G224" s="826"/>
      <c r="H224" s="826"/>
      <c r="I224" s="826"/>
      <c r="J224" s="826"/>
      <c r="K224" s="826"/>
      <c r="L224" s="826"/>
      <c r="M224" s="827"/>
    </row>
    <row r="225" spans="1:13" s="319" customFormat="1" ht="36.75" customHeight="1">
      <c r="A225" s="801"/>
      <c r="B225" s="802"/>
      <c r="C225" s="803"/>
      <c r="D225" s="825" t="s">
        <v>763</v>
      </c>
      <c r="E225" s="826"/>
      <c r="F225" s="826"/>
      <c r="G225" s="826"/>
      <c r="H225" s="826"/>
      <c r="I225" s="826"/>
      <c r="J225" s="826"/>
      <c r="K225" s="826"/>
      <c r="L225" s="826"/>
      <c r="M225" s="827"/>
    </row>
    <row r="226" spans="1:13" s="319" customFormat="1" ht="24" customHeight="1">
      <c r="A226" s="801"/>
      <c r="B226" s="802"/>
      <c r="C226" s="803"/>
      <c r="D226" s="845" t="s">
        <v>764</v>
      </c>
      <c r="E226" s="846"/>
      <c r="F226" s="846"/>
      <c r="G226" s="846"/>
      <c r="H226" s="846"/>
      <c r="I226" s="846"/>
      <c r="J226" s="846"/>
      <c r="K226" s="846"/>
      <c r="L226" s="846"/>
      <c r="M226" s="847"/>
    </row>
    <row r="227" spans="1:13" s="319" customFormat="1" ht="18" customHeight="1">
      <c r="A227" s="801"/>
      <c r="B227" s="802"/>
      <c r="C227" s="803"/>
      <c r="D227" s="807" t="s">
        <v>765</v>
      </c>
      <c r="E227" s="848"/>
      <c r="F227" s="152" t="s">
        <v>766</v>
      </c>
      <c r="G227" s="872" t="s">
        <v>767</v>
      </c>
      <c r="H227" s="848"/>
      <c r="I227" s="848"/>
      <c r="J227" s="873" t="s">
        <v>768</v>
      </c>
      <c r="K227" s="874"/>
      <c r="L227" s="874"/>
      <c r="M227" s="875"/>
    </row>
    <row r="228" spans="1:13" s="319" customFormat="1" ht="18" customHeight="1">
      <c r="A228" s="801"/>
      <c r="B228" s="802"/>
      <c r="C228" s="803"/>
      <c r="D228" s="320"/>
      <c r="E228" s="876" t="s">
        <v>769</v>
      </c>
      <c r="F228" s="876"/>
      <c r="G228" s="876"/>
      <c r="H228" s="876"/>
      <c r="I228" s="876"/>
      <c r="J228" s="876"/>
      <c r="K228" s="876"/>
      <c r="L228" s="876"/>
      <c r="M228" s="321"/>
    </row>
    <row r="229" spans="1:13" s="319" customFormat="1" ht="18" customHeight="1">
      <c r="A229" s="801"/>
      <c r="B229" s="802"/>
      <c r="C229" s="803"/>
      <c r="D229" s="320"/>
      <c r="E229" s="876" t="s">
        <v>770</v>
      </c>
      <c r="F229" s="876"/>
      <c r="G229" s="876"/>
      <c r="H229" s="876"/>
      <c r="I229" s="876"/>
      <c r="J229" s="876"/>
      <c r="K229" s="876"/>
      <c r="L229" s="876"/>
      <c r="M229" s="321"/>
    </row>
    <row r="230" spans="1:13" s="319" customFormat="1" ht="51" customHeight="1">
      <c r="A230" s="801"/>
      <c r="B230" s="802"/>
      <c r="C230" s="803"/>
      <c r="D230" s="807" t="s">
        <v>451</v>
      </c>
      <c r="E230" s="831"/>
      <c r="F230" s="152" t="s">
        <v>771</v>
      </c>
      <c r="G230" s="809" t="s">
        <v>772</v>
      </c>
      <c r="H230" s="838"/>
      <c r="I230" s="838"/>
      <c r="J230" s="809" t="s">
        <v>773</v>
      </c>
      <c r="K230" s="809"/>
      <c r="L230" s="809"/>
      <c r="M230" s="811"/>
    </row>
    <row r="231" spans="1:13" s="319" customFormat="1" ht="45.6" customHeight="1">
      <c r="A231" s="801"/>
      <c r="B231" s="802"/>
      <c r="C231" s="803"/>
      <c r="D231" s="807" t="s">
        <v>451</v>
      </c>
      <c r="E231" s="831"/>
      <c r="F231" s="152" t="s">
        <v>774</v>
      </c>
      <c r="G231" s="809" t="s">
        <v>775</v>
      </c>
      <c r="H231" s="838"/>
      <c r="I231" s="838"/>
      <c r="J231" s="809" t="s">
        <v>776</v>
      </c>
      <c r="K231" s="809"/>
      <c r="L231" s="809"/>
      <c r="M231" s="811"/>
    </row>
    <row r="232" spans="1:13" s="319" customFormat="1" ht="33.75" customHeight="1">
      <c r="A232" s="801"/>
      <c r="B232" s="802"/>
      <c r="C232" s="803"/>
      <c r="D232" s="807" t="s">
        <v>460</v>
      </c>
      <c r="E232" s="831"/>
      <c r="F232" s="152" t="s">
        <v>777</v>
      </c>
      <c r="G232" s="809" t="s">
        <v>778</v>
      </c>
      <c r="H232" s="838"/>
      <c r="I232" s="838"/>
      <c r="J232" s="809" t="s">
        <v>779</v>
      </c>
      <c r="K232" s="809"/>
      <c r="L232" s="809"/>
      <c r="M232" s="811"/>
    </row>
    <row r="233" spans="1:13" s="319" customFormat="1" ht="33" customHeight="1">
      <c r="A233" s="801"/>
      <c r="B233" s="802"/>
      <c r="C233" s="803"/>
      <c r="D233" s="807" t="s">
        <v>780</v>
      </c>
      <c r="E233" s="831"/>
      <c r="F233" s="152" t="s">
        <v>781</v>
      </c>
      <c r="G233" s="809" t="s">
        <v>782</v>
      </c>
      <c r="H233" s="809"/>
      <c r="I233" s="809"/>
      <c r="J233" s="832" t="s">
        <v>783</v>
      </c>
      <c r="K233" s="833"/>
      <c r="L233" s="833"/>
      <c r="M233" s="834"/>
    </row>
    <row r="234" spans="1:13" s="319" customFormat="1" ht="34.5" customHeight="1">
      <c r="A234" s="801"/>
      <c r="B234" s="802"/>
      <c r="C234" s="803"/>
      <c r="D234" s="807" t="s">
        <v>466</v>
      </c>
      <c r="E234" s="831"/>
      <c r="F234" s="152" t="s">
        <v>784</v>
      </c>
      <c r="G234" s="809" t="s">
        <v>785</v>
      </c>
      <c r="H234" s="809"/>
      <c r="I234" s="809"/>
      <c r="J234" s="835"/>
      <c r="K234" s="836"/>
      <c r="L234" s="836"/>
      <c r="M234" s="837"/>
    </row>
    <row r="235" spans="1:13" ht="26.25" customHeight="1">
      <c r="A235" s="801"/>
      <c r="B235" s="802"/>
      <c r="C235" s="803"/>
      <c r="D235" s="807" t="s">
        <v>786</v>
      </c>
      <c r="E235" s="807"/>
      <c r="F235" s="807"/>
      <c r="G235" s="807"/>
      <c r="H235" s="807"/>
      <c r="I235" s="807"/>
      <c r="J235" s="807"/>
      <c r="K235" s="807"/>
      <c r="L235" s="807"/>
      <c r="M235" s="808"/>
    </row>
    <row r="236" spans="1:13" ht="33.6" customHeight="1">
      <c r="A236" s="801"/>
      <c r="B236" s="802"/>
      <c r="C236" s="803"/>
      <c r="D236" s="807" t="s">
        <v>456</v>
      </c>
      <c r="E236" s="807"/>
      <c r="F236" s="152" t="s">
        <v>787</v>
      </c>
      <c r="G236" s="809" t="s">
        <v>788</v>
      </c>
      <c r="H236" s="809"/>
      <c r="I236" s="809"/>
      <c r="J236" s="823" t="s">
        <v>789</v>
      </c>
      <c r="K236" s="823"/>
      <c r="L236" s="823"/>
      <c r="M236" s="824"/>
    </row>
    <row r="237" spans="1:13" ht="33" customHeight="1">
      <c r="A237" s="801"/>
      <c r="B237" s="802"/>
      <c r="C237" s="803"/>
      <c r="D237" s="807" t="s">
        <v>780</v>
      </c>
      <c r="E237" s="807"/>
      <c r="F237" s="152" t="s">
        <v>781</v>
      </c>
      <c r="G237" s="809" t="s">
        <v>782</v>
      </c>
      <c r="H237" s="809"/>
      <c r="I237" s="809"/>
      <c r="J237" s="809" t="s">
        <v>783</v>
      </c>
      <c r="K237" s="809"/>
      <c r="L237" s="809"/>
      <c r="M237" s="811"/>
    </row>
    <row r="238" spans="1:13" ht="33.75" customHeight="1">
      <c r="A238" s="801"/>
      <c r="B238" s="802"/>
      <c r="C238" s="803"/>
      <c r="D238" s="812" t="s">
        <v>466</v>
      </c>
      <c r="E238" s="812"/>
      <c r="F238" s="322" t="s">
        <v>784</v>
      </c>
      <c r="G238" s="813" t="s">
        <v>790</v>
      </c>
      <c r="H238" s="813"/>
      <c r="I238" s="813"/>
      <c r="J238" s="814"/>
      <c r="K238" s="815"/>
      <c r="L238" s="815"/>
      <c r="M238" s="816"/>
    </row>
    <row r="239" spans="1:13">
      <c r="A239" s="801"/>
      <c r="B239" s="802"/>
      <c r="C239" s="802"/>
      <c r="D239" s="817" t="s">
        <v>791</v>
      </c>
      <c r="E239" s="818"/>
      <c r="F239" s="818"/>
      <c r="G239" s="818"/>
      <c r="H239" s="818"/>
      <c r="I239" s="818"/>
      <c r="J239" s="818"/>
      <c r="K239" s="818"/>
      <c r="L239" s="818"/>
      <c r="M239" s="819"/>
    </row>
    <row r="240" spans="1:13">
      <c r="A240" s="801"/>
      <c r="B240" s="802"/>
      <c r="C240" s="802"/>
      <c r="D240" s="820" t="s">
        <v>770</v>
      </c>
      <c r="E240" s="821"/>
      <c r="F240" s="821"/>
      <c r="G240" s="821"/>
      <c r="H240" s="821"/>
      <c r="I240" s="821"/>
      <c r="J240" s="821"/>
      <c r="K240" s="821"/>
      <c r="L240" s="821"/>
      <c r="M240" s="822"/>
    </row>
    <row r="241" spans="1:13" ht="34.9" customHeight="1">
      <c r="A241" s="801"/>
      <c r="B241" s="802"/>
      <c r="C241" s="803"/>
      <c r="D241" s="807" t="s">
        <v>792</v>
      </c>
      <c r="E241" s="807"/>
      <c r="F241" s="152" t="s">
        <v>787</v>
      </c>
      <c r="G241" s="809" t="s">
        <v>793</v>
      </c>
      <c r="H241" s="809"/>
      <c r="I241" s="809"/>
      <c r="J241" s="809" t="s">
        <v>794</v>
      </c>
      <c r="K241" s="809"/>
      <c r="L241" s="809"/>
      <c r="M241" s="811"/>
    </row>
    <row r="242" spans="1:13" ht="33" customHeight="1">
      <c r="A242" s="801"/>
      <c r="B242" s="802"/>
      <c r="C242" s="803"/>
      <c r="D242" s="807" t="s">
        <v>460</v>
      </c>
      <c r="E242" s="807"/>
      <c r="F242" s="152" t="s">
        <v>777</v>
      </c>
      <c r="G242" s="809" t="s">
        <v>795</v>
      </c>
      <c r="H242" s="809"/>
      <c r="I242" s="809"/>
      <c r="J242" s="809" t="s">
        <v>796</v>
      </c>
      <c r="K242" s="809"/>
      <c r="L242" s="809"/>
      <c r="M242" s="811"/>
    </row>
    <row r="243" spans="1:13" ht="48" customHeight="1">
      <c r="A243" s="801"/>
      <c r="B243" s="802"/>
      <c r="C243" s="803"/>
      <c r="D243" s="807" t="s">
        <v>797</v>
      </c>
      <c r="E243" s="807"/>
      <c r="F243" s="152" t="s">
        <v>787</v>
      </c>
      <c r="G243" s="809" t="s">
        <v>798</v>
      </c>
      <c r="H243" s="809"/>
      <c r="I243" s="809"/>
      <c r="J243" s="810"/>
      <c r="K243" s="786"/>
      <c r="L243" s="786"/>
      <c r="M243" s="787"/>
    </row>
    <row r="244" spans="1:13" ht="31.9" customHeight="1">
      <c r="A244" s="801"/>
      <c r="B244" s="802"/>
      <c r="C244" s="803"/>
      <c r="D244" s="807" t="s">
        <v>466</v>
      </c>
      <c r="E244" s="807"/>
      <c r="F244" s="152" t="s">
        <v>799</v>
      </c>
      <c r="G244" s="809" t="s">
        <v>800</v>
      </c>
      <c r="H244" s="809"/>
      <c r="I244" s="809"/>
      <c r="J244" s="785"/>
      <c r="K244" s="786"/>
      <c r="L244" s="786"/>
      <c r="M244" s="787"/>
    </row>
    <row r="245" spans="1:13" ht="36" customHeight="1">
      <c r="A245" s="839"/>
      <c r="B245" s="840"/>
      <c r="C245" s="841"/>
      <c r="D245" s="807" t="s">
        <v>466</v>
      </c>
      <c r="E245" s="807"/>
      <c r="F245" s="152" t="s">
        <v>801</v>
      </c>
      <c r="G245" s="809" t="s">
        <v>802</v>
      </c>
      <c r="H245" s="809"/>
      <c r="I245" s="809"/>
      <c r="J245" s="810"/>
      <c r="K245" s="786"/>
      <c r="L245" s="786"/>
      <c r="M245" s="787"/>
    </row>
    <row r="246" spans="1:13" ht="21.75" customHeight="1">
      <c r="A246" s="798"/>
      <c r="B246" s="799"/>
      <c r="C246" s="800"/>
      <c r="D246" s="807" t="s">
        <v>786</v>
      </c>
      <c r="E246" s="807"/>
      <c r="F246" s="807"/>
      <c r="G246" s="807"/>
      <c r="H246" s="807"/>
      <c r="I246" s="807"/>
      <c r="J246" s="807"/>
      <c r="K246" s="807"/>
      <c r="L246" s="807"/>
      <c r="M246" s="808"/>
    </row>
    <row r="247" spans="1:13" ht="49.5" customHeight="1">
      <c r="A247" s="801"/>
      <c r="B247" s="802"/>
      <c r="C247" s="803"/>
      <c r="D247" s="807" t="s">
        <v>797</v>
      </c>
      <c r="E247" s="807"/>
      <c r="F247" s="152" t="s">
        <v>787</v>
      </c>
      <c r="G247" s="809" t="s">
        <v>803</v>
      </c>
      <c r="H247" s="809"/>
      <c r="I247" s="809"/>
      <c r="J247" s="810"/>
      <c r="K247" s="786"/>
      <c r="L247" s="786"/>
      <c r="M247" s="787"/>
    </row>
    <row r="248" spans="1:13" ht="36.6" customHeight="1">
      <c r="A248" s="801"/>
      <c r="B248" s="802"/>
      <c r="C248" s="803"/>
      <c r="D248" s="807" t="s">
        <v>466</v>
      </c>
      <c r="E248" s="807"/>
      <c r="F248" s="152" t="s">
        <v>799</v>
      </c>
      <c r="G248" s="809" t="s">
        <v>790</v>
      </c>
      <c r="H248" s="809"/>
      <c r="I248" s="809"/>
      <c r="J248" s="785"/>
      <c r="K248" s="786"/>
      <c r="L248" s="786"/>
      <c r="M248" s="787"/>
    </row>
    <row r="249" spans="1:13" ht="33" customHeight="1">
      <c r="A249" s="801"/>
      <c r="B249" s="802"/>
      <c r="C249" s="803"/>
      <c r="D249" s="807" t="s">
        <v>466</v>
      </c>
      <c r="E249" s="807"/>
      <c r="F249" s="152" t="s">
        <v>801</v>
      </c>
      <c r="G249" s="809" t="s">
        <v>804</v>
      </c>
      <c r="H249" s="809"/>
      <c r="I249" s="809"/>
      <c r="J249" s="785"/>
      <c r="K249" s="786"/>
      <c r="L249" s="786"/>
      <c r="M249" s="787"/>
    </row>
    <row r="250" spans="1:13" ht="76.5" customHeight="1">
      <c r="A250" s="801"/>
      <c r="B250" s="802"/>
      <c r="C250" s="803"/>
      <c r="D250" s="788" t="s">
        <v>805</v>
      </c>
      <c r="E250" s="789"/>
      <c r="F250" s="789"/>
      <c r="G250" s="789"/>
      <c r="H250" s="789"/>
      <c r="I250" s="789"/>
      <c r="J250" s="789"/>
      <c r="K250" s="789"/>
      <c r="L250" s="789"/>
      <c r="M250" s="790"/>
    </row>
    <row r="251" spans="1:13" ht="36.75" customHeight="1" thickBot="1">
      <c r="A251" s="804"/>
      <c r="B251" s="805"/>
      <c r="C251" s="806"/>
      <c r="D251" s="791" t="s">
        <v>806</v>
      </c>
      <c r="E251" s="792"/>
      <c r="F251" s="792"/>
      <c r="G251" s="792"/>
      <c r="H251" s="792"/>
      <c r="I251" s="792"/>
      <c r="J251" s="792"/>
      <c r="K251" s="792"/>
      <c r="L251" s="792"/>
      <c r="M251" s="793"/>
    </row>
    <row r="252" spans="1:13" ht="409.15" customHeight="1">
      <c r="A252" s="794" t="s">
        <v>807</v>
      </c>
      <c r="B252" s="795"/>
      <c r="C252" s="795"/>
      <c r="D252" s="795"/>
      <c r="E252" s="795"/>
      <c r="F252" s="795"/>
      <c r="G252" s="795"/>
      <c r="H252" s="795"/>
      <c r="I252" s="795"/>
      <c r="J252" s="795"/>
      <c r="K252" s="795"/>
      <c r="L252" s="795"/>
      <c r="M252" s="795"/>
    </row>
    <row r="253" spans="1:13" ht="24" hidden="1" customHeight="1">
      <c r="A253" s="323"/>
      <c r="B253" s="324"/>
      <c r="C253" s="325"/>
      <c r="D253" s="319"/>
      <c r="E253" s="319"/>
      <c r="F253" s="319"/>
      <c r="G253" s="319"/>
      <c r="H253" s="319"/>
      <c r="I253" s="319"/>
      <c r="J253" s="319"/>
      <c r="K253" s="319"/>
      <c r="L253" s="319"/>
      <c r="M253" s="326"/>
    </row>
    <row r="254" spans="1:13" ht="183" hidden="1" customHeight="1">
      <c r="A254" s="323"/>
      <c r="B254" s="324"/>
      <c r="C254" s="325"/>
      <c r="D254" s="796"/>
      <c r="E254" s="796"/>
      <c r="F254" s="796"/>
      <c r="G254" s="796"/>
      <c r="H254" s="796"/>
      <c r="I254" s="796"/>
      <c r="J254" s="796"/>
      <c r="K254" s="796"/>
      <c r="L254" s="796"/>
      <c r="M254" s="797"/>
    </row>
    <row r="255" spans="1:13" ht="108" hidden="1" customHeight="1">
      <c r="A255" s="323"/>
      <c r="B255" s="324"/>
      <c r="C255" s="325"/>
      <c r="D255" s="327"/>
      <c r="E255" s="327"/>
      <c r="F255" s="327"/>
      <c r="G255" s="327"/>
      <c r="H255" s="327"/>
      <c r="I255" s="327"/>
      <c r="J255" s="327"/>
      <c r="K255" s="327"/>
      <c r="L255" s="327"/>
      <c r="M255" s="328"/>
    </row>
    <row r="256" spans="1:13" ht="36.75" hidden="1" customHeight="1">
      <c r="A256" s="323"/>
      <c r="B256" s="324"/>
      <c r="C256" s="325"/>
      <c r="D256" s="327"/>
      <c r="E256" s="327"/>
      <c r="F256" s="327"/>
      <c r="G256" s="327"/>
      <c r="H256" s="327"/>
      <c r="I256" s="327"/>
      <c r="J256" s="327"/>
      <c r="K256" s="327"/>
      <c r="L256" s="327"/>
      <c r="M256" s="328"/>
    </row>
    <row r="257" spans="1:13" ht="36.75" hidden="1" customHeight="1">
      <c r="A257" s="323"/>
      <c r="B257" s="324"/>
      <c r="C257" s="325"/>
      <c r="D257" s="327"/>
      <c r="E257" s="327"/>
      <c r="F257" s="327"/>
      <c r="G257" s="327"/>
      <c r="H257" s="327"/>
      <c r="I257" s="327"/>
      <c r="J257" s="327"/>
      <c r="K257" s="327"/>
      <c r="L257" s="327"/>
      <c r="M257" s="328"/>
    </row>
    <row r="258" spans="1:13" ht="36.75" hidden="1" customHeight="1">
      <c r="A258" s="323"/>
      <c r="B258" s="324"/>
      <c r="C258" s="325"/>
      <c r="D258" s="327"/>
      <c r="E258" s="327"/>
      <c r="F258" s="327"/>
      <c r="G258" s="327"/>
      <c r="H258" s="327"/>
      <c r="I258" s="327"/>
      <c r="J258" s="327"/>
      <c r="K258" s="327"/>
      <c r="L258" s="327"/>
      <c r="M258" s="328"/>
    </row>
    <row r="259" spans="1:13" ht="36.75" hidden="1" customHeight="1">
      <c r="A259" s="323"/>
      <c r="B259" s="324"/>
      <c r="C259" s="325"/>
      <c r="D259" s="327"/>
      <c r="E259" s="327"/>
      <c r="F259" s="327"/>
      <c r="G259" s="327"/>
      <c r="H259" s="327"/>
      <c r="I259" s="327"/>
      <c r="J259" s="327"/>
      <c r="K259" s="327"/>
      <c r="L259" s="327"/>
      <c r="M259" s="328"/>
    </row>
    <row r="260" spans="1:13" ht="36.75" hidden="1" customHeight="1">
      <c r="A260" s="323"/>
      <c r="B260" s="324"/>
      <c r="C260" s="325"/>
      <c r="D260" s="327"/>
      <c r="E260" s="327"/>
      <c r="F260" s="327"/>
      <c r="G260" s="327"/>
      <c r="H260" s="327"/>
      <c r="I260" s="327"/>
      <c r="J260" s="327"/>
      <c r="K260" s="327"/>
      <c r="L260" s="327"/>
      <c r="M260" s="328"/>
    </row>
    <row r="261" spans="1:13" ht="36.75" hidden="1" customHeight="1">
      <c r="A261" s="323"/>
      <c r="B261" s="324"/>
      <c r="C261" s="325"/>
      <c r="D261" s="327"/>
      <c r="E261" s="327"/>
      <c r="F261" s="327"/>
      <c r="G261" s="327"/>
      <c r="H261" s="327"/>
      <c r="I261" s="327"/>
      <c r="J261" s="327"/>
      <c r="K261" s="327"/>
      <c r="L261" s="327"/>
      <c r="M261" s="328"/>
    </row>
    <row r="262" spans="1:13" ht="36.75" hidden="1" customHeight="1">
      <c r="A262" s="323"/>
      <c r="B262" s="324"/>
      <c r="C262" s="325"/>
      <c r="D262" s="327"/>
      <c r="E262" s="327"/>
      <c r="F262" s="327"/>
      <c r="G262" s="327"/>
      <c r="H262" s="327"/>
      <c r="I262" s="327"/>
      <c r="J262" s="327"/>
      <c r="K262" s="327"/>
      <c r="L262" s="327"/>
      <c r="M262" s="328"/>
    </row>
    <row r="263" spans="1:13" ht="36.75" hidden="1" customHeight="1">
      <c r="A263" s="323"/>
      <c r="B263" s="324"/>
      <c r="C263" s="325"/>
      <c r="D263" s="319"/>
      <c r="E263" s="319"/>
      <c r="F263" s="319"/>
      <c r="G263" s="319"/>
      <c r="H263" s="319"/>
      <c r="I263" s="319"/>
      <c r="J263" s="319"/>
      <c r="K263" s="319"/>
      <c r="L263" s="319"/>
      <c r="M263" s="326"/>
    </row>
    <row r="264" spans="1:13" ht="39" hidden="1" customHeight="1" thickBot="1">
      <c r="A264" s="329"/>
      <c r="B264" s="330"/>
      <c r="C264" s="331"/>
      <c r="D264" s="332"/>
      <c r="E264" s="333"/>
      <c r="F264" s="333"/>
      <c r="G264" s="333"/>
      <c r="H264" s="333"/>
      <c r="I264" s="333"/>
      <c r="J264" s="333"/>
      <c r="K264" s="333"/>
      <c r="L264" s="333"/>
      <c r="M264" s="334"/>
    </row>
    <row r="265" spans="1:13" ht="39" customHeight="1">
      <c r="A265" s="320"/>
      <c r="D265" s="335"/>
      <c r="E265" s="336"/>
      <c r="F265" s="336"/>
      <c r="G265" s="336"/>
      <c r="H265" s="336"/>
      <c r="I265" s="336"/>
      <c r="J265" s="336"/>
      <c r="K265" s="336"/>
      <c r="L265" s="336"/>
      <c r="M265" s="336"/>
    </row>
    <row r="266" spans="1:13" ht="39" customHeight="1">
      <c r="A266" s="320"/>
      <c r="D266" s="335"/>
      <c r="E266" s="336"/>
      <c r="F266" s="336"/>
      <c r="G266" s="336"/>
      <c r="H266" s="336"/>
      <c r="I266" s="336"/>
      <c r="J266" s="336"/>
      <c r="K266" s="336"/>
      <c r="L266" s="336"/>
      <c r="M266" s="336"/>
    </row>
    <row r="267" spans="1:13" ht="39" customHeight="1">
      <c r="A267" s="320"/>
      <c r="D267" s="335"/>
      <c r="E267" s="336"/>
      <c r="F267" s="336"/>
      <c r="G267" s="336"/>
      <c r="H267" s="336"/>
      <c r="I267" s="336"/>
      <c r="J267" s="336"/>
      <c r="K267" s="336"/>
      <c r="L267" s="336"/>
      <c r="M267" s="336"/>
    </row>
    <row r="268" spans="1:13" ht="39" customHeight="1">
      <c r="A268" s="320"/>
      <c r="D268" s="32"/>
      <c r="E268" s="32"/>
      <c r="F268" s="32"/>
      <c r="G268" s="32"/>
      <c r="H268" s="32"/>
      <c r="I268" s="32"/>
      <c r="J268" s="32"/>
      <c r="K268" s="32"/>
      <c r="L268" s="32"/>
      <c r="M268" s="32"/>
    </row>
    <row r="269" spans="1:13">
      <c r="A269" s="337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</row>
    <row r="270" spans="1:13">
      <c r="A270" s="337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</row>
    <row r="271" spans="1:13">
      <c r="A271" s="337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</row>
    <row r="272" spans="1:13">
      <c r="A272" s="337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</row>
    <row r="273" spans="1:3">
      <c r="A273" s="337"/>
      <c r="B273" s="32"/>
      <c r="C273" s="32"/>
    </row>
  </sheetData>
  <mergeCells count="180">
    <mergeCell ref="H4:J4"/>
    <mergeCell ref="K4:M4"/>
    <mergeCell ref="A7:M7"/>
    <mergeCell ref="A9:A10"/>
    <mergeCell ref="B9:B10"/>
    <mergeCell ref="A11:A12"/>
    <mergeCell ref="B11:B12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  <mergeCell ref="A22:A25"/>
    <mergeCell ref="B22:B25"/>
    <mergeCell ref="A26:A27"/>
    <mergeCell ref="B26:B27"/>
    <mergeCell ref="A28:A31"/>
    <mergeCell ref="B28:B31"/>
    <mergeCell ref="A13:A14"/>
    <mergeCell ref="B13:B14"/>
    <mergeCell ref="A15:A16"/>
    <mergeCell ref="B15:B16"/>
    <mergeCell ref="A17:A20"/>
    <mergeCell ref="B17:B20"/>
    <mergeCell ref="A47:A48"/>
    <mergeCell ref="B47:B48"/>
    <mergeCell ref="A49:A52"/>
    <mergeCell ref="B49:B52"/>
    <mergeCell ref="A54:A61"/>
    <mergeCell ref="B54:B61"/>
    <mergeCell ref="A32:A33"/>
    <mergeCell ref="B32:B33"/>
    <mergeCell ref="A34:A37"/>
    <mergeCell ref="B34:B37"/>
    <mergeCell ref="A45:A46"/>
    <mergeCell ref="B45:B46"/>
    <mergeCell ref="A95:A98"/>
    <mergeCell ref="B95:B98"/>
    <mergeCell ref="A99:A101"/>
    <mergeCell ref="B99:B101"/>
    <mergeCell ref="A104:A107"/>
    <mergeCell ref="B104:B107"/>
    <mergeCell ref="A62:A67"/>
    <mergeCell ref="B62:B67"/>
    <mergeCell ref="A68:A71"/>
    <mergeCell ref="B68:B71"/>
    <mergeCell ref="A91:A94"/>
    <mergeCell ref="B91:B94"/>
    <mergeCell ref="A119:A120"/>
    <mergeCell ref="B119:B120"/>
    <mergeCell ref="A121:M121"/>
    <mergeCell ref="A123:A124"/>
    <mergeCell ref="B123:B124"/>
    <mergeCell ref="A125:A126"/>
    <mergeCell ref="B125:B126"/>
    <mergeCell ref="A108:A110"/>
    <mergeCell ref="B108:B110"/>
    <mergeCell ref="A112:A114"/>
    <mergeCell ref="B112:B114"/>
    <mergeCell ref="A115:A116"/>
    <mergeCell ref="B115:B116"/>
    <mergeCell ref="A136:A139"/>
    <mergeCell ref="A140:A141"/>
    <mergeCell ref="B140:B141"/>
    <mergeCell ref="A142:A145"/>
    <mergeCell ref="A127:A128"/>
    <mergeCell ref="B127:B128"/>
    <mergeCell ref="A129:A130"/>
    <mergeCell ref="B129:B130"/>
    <mergeCell ref="A131:A134"/>
    <mergeCell ref="B131:B134"/>
    <mergeCell ref="A161:A162"/>
    <mergeCell ref="B161:B162"/>
    <mergeCell ref="A163:A166"/>
    <mergeCell ref="B163:B166"/>
    <mergeCell ref="A168:A173"/>
    <mergeCell ref="B168:B173"/>
    <mergeCell ref="A146:A147"/>
    <mergeCell ref="B146:B147"/>
    <mergeCell ref="A148:A151"/>
    <mergeCell ref="A159:A160"/>
    <mergeCell ref="B159:B160"/>
    <mergeCell ref="A199:A200"/>
    <mergeCell ref="B199:B200"/>
    <mergeCell ref="A201:A203"/>
    <mergeCell ref="B201:B203"/>
    <mergeCell ref="A206:A207"/>
    <mergeCell ref="B206:B207"/>
    <mergeCell ref="A174:A178"/>
    <mergeCell ref="B174:B178"/>
    <mergeCell ref="A179:A180"/>
    <mergeCell ref="B179:B180"/>
    <mergeCell ref="A197:A198"/>
    <mergeCell ref="B197:B198"/>
    <mergeCell ref="A223:C245"/>
    <mergeCell ref="D223:M223"/>
    <mergeCell ref="D224:M224"/>
    <mergeCell ref="D225:M225"/>
    <mergeCell ref="D226:M226"/>
    <mergeCell ref="D227:E227"/>
    <mergeCell ref="A208:A209"/>
    <mergeCell ref="B208:B209"/>
    <mergeCell ref="A212:A213"/>
    <mergeCell ref="B212:B213"/>
    <mergeCell ref="A214:C222"/>
    <mergeCell ref="D214:M214"/>
    <mergeCell ref="D215:M215"/>
    <mergeCell ref="D216:M216"/>
    <mergeCell ref="D217:M217"/>
    <mergeCell ref="D218:M218"/>
    <mergeCell ref="G227:I227"/>
    <mergeCell ref="J227:M227"/>
    <mergeCell ref="E228:L228"/>
    <mergeCell ref="E229:L229"/>
    <mergeCell ref="D230:E230"/>
    <mergeCell ref="G230:I230"/>
    <mergeCell ref="J230:M230"/>
    <mergeCell ref="D219:M219"/>
    <mergeCell ref="D220:M220"/>
    <mergeCell ref="D221:M221"/>
    <mergeCell ref="D222:M222"/>
    <mergeCell ref="D233:E233"/>
    <mergeCell ref="G233:I233"/>
    <mergeCell ref="J233:M233"/>
    <mergeCell ref="D234:E234"/>
    <mergeCell ref="G234:I234"/>
    <mergeCell ref="J234:M234"/>
    <mergeCell ref="D231:E231"/>
    <mergeCell ref="G231:I231"/>
    <mergeCell ref="J231:M231"/>
    <mergeCell ref="D232:E232"/>
    <mergeCell ref="G232:I232"/>
    <mergeCell ref="J232:M232"/>
    <mergeCell ref="D238:E238"/>
    <mergeCell ref="G238:I238"/>
    <mergeCell ref="J238:M238"/>
    <mergeCell ref="D239:M239"/>
    <mergeCell ref="D240:M240"/>
    <mergeCell ref="D241:E241"/>
    <mergeCell ref="G241:I241"/>
    <mergeCell ref="J241:M241"/>
    <mergeCell ref="D235:M235"/>
    <mergeCell ref="D236:E236"/>
    <mergeCell ref="G236:I236"/>
    <mergeCell ref="J236:M236"/>
    <mergeCell ref="D237:E237"/>
    <mergeCell ref="G237:I237"/>
    <mergeCell ref="J237:M237"/>
    <mergeCell ref="D244:E244"/>
    <mergeCell ref="G244:I244"/>
    <mergeCell ref="J244:M244"/>
    <mergeCell ref="D245:E245"/>
    <mergeCell ref="G245:I245"/>
    <mergeCell ref="J245:M245"/>
    <mergeCell ref="D242:E242"/>
    <mergeCell ref="G242:I242"/>
    <mergeCell ref="J242:M242"/>
    <mergeCell ref="D243:E243"/>
    <mergeCell ref="G243:I243"/>
    <mergeCell ref="J243:M243"/>
    <mergeCell ref="J249:M249"/>
    <mergeCell ref="D250:M250"/>
    <mergeCell ref="D251:M251"/>
    <mergeCell ref="A252:M252"/>
    <mergeCell ref="D254:M254"/>
    <mergeCell ref="A246:C251"/>
    <mergeCell ref="D246:M246"/>
    <mergeCell ref="D247:E247"/>
    <mergeCell ref="G247:I247"/>
    <mergeCell ref="J247:M247"/>
    <mergeCell ref="D248:E248"/>
    <mergeCell ref="G248:I248"/>
    <mergeCell ref="J248:M248"/>
    <mergeCell ref="D249:E249"/>
    <mergeCell ref="G249:I249"/>
  </mergeCells>
  <pageMargins left="0.59055118110236227" right="0.39370078740157483" top="0.78740157480314965" bottom="0.39370078740157483" header="0.39370078740157483" footer="0.19685039370078741"/>
  <pageSetup paperSize="9" scale="70" firstPageNumber="386" orientation="landscape" useFirstPageNumber="1" verticalDpi="300" r:id="rId1"/>
  <headerFooter scaleWithDoc="0" alignWithMargins="0">
    <oddHeader>&amp;C&amp;P</oddHeader>
  </headerFooter>
  <rowBreaks count="8" manualBreakCount="8">
    <brk id="33" max="12" man="1"/>
    <brk id="61" max="12" man="1"/>
    <brk id="90" max="12" man="1"/>
    <brk id="130" max="12" man="1"/>
    <brk id="166" max="12" man="1"/>
    <brk id="195" max="12" man="1"/>
    <brk id="222" max="12" man="1"/>
    <brk id="24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W116"/>
  <sheetViews>
    <sheetView view="pageLayout" zoomScale="90" zoomScalePageLayoutView="90" workbookViewId="0">
      <selection sqref="A1:L72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" customWidth="1"/>
    <col min="6" max="6" width="21.140625" customWidth="1"/>
    <col min="7" max="8" width="6.5703125" customWidth="1"/>
    <col min="9" max="9" width="7.7109375" customWidth="1"/>
    <col min="10" max="11" width="6.5703125" customWidth="1"/>
    <col min="12" max="12" width="22.28515625" customWidth="1"/>
    <col min="13" max="13" width="10.7109375" hidden="1" customWidth="1"/>
    <col min="14" max="14" width="8.140625" customWidth="1"/>
  </cols>
  <sheetData>
    <row r="1" spans="1:17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25"/>
      <c r="N1" s="25"/>
      <c r="O1" s="25"/>
      <c r="P1" s="25"/>
    </row>
    <row r="2" spans="1:17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26"/>
      <c r="N2" s="26"/>
      <c r="O2" s="26"/>
      <c r="P2" s="26"/>
    </row>
    <row r="3" spans="1:17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26"/>
      <c r="N3" s="26"/>
      <c r="O3" s="26"/>
      <c r="P3" s="26"/>
    </row>
    <row r="4" spans="1:17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26"/>
      <c r="N4" s="26"/>
      <c r="O4" s="26"/>
      <c r="P4" s="26"/>
    </row>
    <row r="5" spans="1:17" ht="18.75">
      <c r="A5" s="936" t="s">
        <v>905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27"/>
      <c r="N5" s="27"/>
      <c r="O5" s="27"/>
      <c r="P5" s="27"/>
    </row>
    <row r="6" spans="1:17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28"/>
      <c r="N6" s="28"/>
      <c r="O6" s="28"/>
      <c r="P6" s="28"/>
    </row>
    <row r="7" spans="1:17" ht="29.25" customHeight="1">
      <c r="C7" s="3"/>
      <c r="D7" s="4"/>
      <c r="E7" s="5"/>
      <c r="F7" s="523" t="s">
        <v>939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935" t="s">
        <v>904</v>
      </c>
      <c r="B8" s="935"/>
      <c r="C8" s="15"/>
      <c r="D8" s="11"/>
      <c r="E8" s="18"/>
      <c r="F8" s="26"/>
      <c r="H8" s="26"/>
      <c r="I8" s="14"/>
      <c r="J8" s="12"/>
      <c r="K8" s="12"/>
      <c r="L8" s="10" t="s">
        <v>1692</v>
      </c>
      <c r="N8" s="17"/>
      <c r="O8" s="17"/>
    </row>
    <row r="9" spans="1:17" ht="15.75" customHeight="1">
      <c r="A9" s="935"/>
      <c r="B9" s="935"/>
      <c r="C9" s="15"/>
      <c r="D9" s="13"/>
      <c r="E9" s="18"/>
      <c r="F9" s="29"/>
      <c r="G9" s="16"/>
      <c r="H9" s="29"/>
      <c r="I9" s="6"/>
      <c r="J9" s="6"/>
      <c r="K9" s="6"/>
      <c r="L9" s="17" t="s">
        <v>906</v>
      </c>
      <c r="M9" s="6"/>
      <c r="N9" s="6"/>
      <c r="O9" s="6"/>
    </row>
    <row r="10" spans="1:17" ht="18" customHeight="1">
      <c r="A10" s="932" t="s">
        <v>935</v>
      </c>
      <c r="B10" s="933"/>
      <c r="Q10" s="2"/>
    </row>
    <row r="11" spans="1:17" ht="27.75" customHeight="1">
      <c r="A11" s="19" t="s">
        <v>6</v>
      </c>
      <c r="B11" s="20" t="s">
        <v>7</v>
      </c>
      <c r="C11" s="21" t="s">
        <v>8</v>
      </c>
      <c r="D11" s="22" t="s">
        <v>9</v>
      </c>
      <c r="E11" s="23" t="s">
        <v>10</v>
      </c>
      <c r="F11" s="20" t="s">
        <v>815</v>
      </c>
      <c r="G11" s="24" t="s">
        <v>11</v>
      </c>
      <c r="H11" s="22" t="s">
        <v>12</v>
      </c>
      <c r="I11" s="359" t="s">
        <v>13</v>
      </c>
      <c r="J11" s="360" t="s">
        <v>14</v>
      </c>
      <c r="K11" s="360" t="s">
        <v>15</v>
      </c>
      <c r="L11" s="360" t="s">
        <v>16</v>
      </c>
      <c r="M11" s="361" t="s">
        <v>17</v>
      </c>
      <c r="N11" s="6"/>
      <c r="O11" s="6"/>
      <c r="P11" s="7"/>
    </row>
    <row r="12" spans="1:17" ht="36">
      <c r="A12" s="358">
        <v>1</v>
      </c>
      <c r="B12" s="423" t="s">
        <v>1004</v>
      </c>
      <c r="C12" s="371">
        <v>36220</v>
      </c>
      <c r="D12" s="380" t="s">
        <v>28</v>
      </c>
      <c r="E12" s="375" t="s">
        <v>874</v>
      </c>
      <c r="F12" s="458" t="s">
        <v>978</v>
      </c>
      <c r="G12" s="379">
        <v>11.18</v>
      </c>
      <c r="H12" s="373">
        <v>11.04</v>
      </c>
      <c r="I12" s="374">
        <v>1</v>
      </c>
      <c r="J12" s="374">
        <v>20</v>
      </c>
      <c r="K12" s="373"/>
      <c r="L12" s="463" t="s">
        <v>1744</v>
      </c>
      <c r="M12" s="444">
        <v>411</v>
      </c>
    </row>
    <row r="13" spans="1:17">
      <c r="A13" s="358">
        <v>2</v>
      </c>
      <c r="B13" s="423" t="s">
        <v>1327</v>
      </c>
      <c r="C13" s="371">
        <v>36219</v>
      </c>
      <c r="D13" s="380" t="s">
        <v>28</v>
      </c>
      <c r="E13" s="375" t="s">
        <v>875</v>
      </c>
      <c r="F13" s="372" t="s">
        <v>862</v>
      </c>
      <c r="G13" s="379">
        <v>11.31</v>
      </c>
      <c r="H13" s="373">
        <v>11.32</v>
      </c>
      <c r="I13" s="374">
        <v>1</v>
      </c>
      <c r="J13" s="374">
        <v>17</v>
      </c>
      <c r="K13" s="373"/>
      <c r="L13" s="463" t="s">
        <v>1323</v>
      </c>
      <c r="M13" s="444">
        <v>333</v>
      </c>
    </row>
    <row r="14" spans="1:17">
      <c r="A14" s="358">
        <v>3</v>
      </c>
      <c r="B14" s="423" t="s">
        <v>1674</v>
      </c>
      <c r="C14" s="371">
        <v>36473</v>
      </c>
      <c r="D14" s="380">
        <v>1</v>
      </c>
      <c r="E14" s="375" t="s">
        <v>881</v>
      </c>
      <c r="F14" s="372" t="s">
        <v>882</v>
      </c>
      <c r="G14" s="379">
        <v>11.38</v>
      </c>
      <c r="H14" s="373">
        <v>11.33</v>
      </c>
      <c r="I14" s="374">
        <v>1</v>
      </c>
      <c r="J14" s="374">
        <v>15</v>
      </c>
      <c r="K14" s="373"/>
      <c r="L14" s="463" t="s">
        <v>1675</v>
      </c>
      <c r="M14" s="444">
        <v>598</v>
      </c>
    </row>
    <row r="15" spans="1:17">
      <c r="A15" s="358">
        <v>4</v>
      </c>
      <c r="B15" s="423" t="s">
        <v>1441</v>
      </c>
      <c r="C15" s="371">
        <v>36416</v>
      </c>
      <c r="D15" s="380">
        <v>1</v>
      </c>
      <c r="E15" s="375" t="s">
        <v>890</v>
      </c>
      <c r="F15" s="372" t="s">
        <v>891</v>
      </c>
      <c r="G15" s="379">
        <v>11.33</v>
      </c>
      <c r="H15" s="373">
        <v>11.36</v>
      </c>
      <c r="I15" s="374">
        <v>1</v>
      </c>
      <c r="J15" s="374">
        <v>14</v>
      </c>
      <c r="K15" s="373"/>
      <c r="L15" s="463" t="s">
        <v>1433</v>
      </c>
      <c r="M15" s="444">
        <v>473</v>
      </c>
    </row>
    <row r="16" spans="1:17">
      <c r="A16" s="358">
        <v>5</v>
      </c>
      <c r="B16" s="423" t="s">
        <v>1471</v>
      </c>
      <c r="C16" s="371">
        <v>36285</v>
      </c>
      <c r="D16" s="380">
        <v>1</v>
      </c>
      <c r="E16" s="375" t="s">
        <v>868</v>
      </c>
      <c r="F16" s="372" t="s">
        <v>870</v>
      </c>
      <c r="G16" s="379">
        <v>11.4</v>
      </c>
      <c r="H16" s="373">
        <v>11.37</v>
      </c>
      <c r="I16" s="374">
        <v>1</v>
      </c>
      <c r="J16" s="374">
        <v>13</v>
      </c>
      <c r="K16" s="373"/>
      <c r="L16" s="463" t="s">
        <v>1461</v>
      </c>
      <c r="M16" s="444">
        <v>520</v>
      </c>
    </row>
    <row r="17" spans="1:23">
      <c r="A17" s="358">
        <v>6</v>
      </c>
      <c r="B17" s="423" t="s">
        <v>1122</v>
      </c>
      <c r="C17" s="371">
        <v>36191</v>
      </c>
      <c r="D17" s="380">
        <v>1</v>
      </c>
      <c r="E17" s="375" t="s">
        <v>1099</v>
      </c>
      <c r="F17" s="372" t="s">
        <v>1121</v>
      </c>
      <c r="G17" s="379">
        <v>11.37</v>
      </c>
      <c r="H17" s="373">
        <v>11.4</v>
      </c>
      <c r="I17" s="374">
        <v>1</v>
      </c>
      <c r="J17" s="374">
        <v>12</v>
      </c>
      <c r="K17" s="373"/>
      <c r="L17" s="463" t="s">
        <v>1120</v>
      </c>
      <c r="M17" s="444">
        <v>115</v>
      </c>
    </row>
    <row r="18" spans="1:23">
      <c r="A18" s="422">
        <v>7</v>
      </c>
      <c r="B18" s="423" t="s">
        <v>1658</v>
      </c>
      <c r="C18" s="371">
        <v>36481</v>
      </c>
      <c r="D18" s="380">
        <v>1</v>
      </c>
      <c r="E18" s="375" t="s">
        <v>881</v>
      </c>
      <c r="F18" s="372" t="s">
        <v>1621</v>
      </c>
      <c r="G18" s="379">
        <v>11.47</v>
      </c>
      <c r="H18" s="373">
        <v>11.48</v>
      </c>
      <c r="I18" s="374">
        <v>2</v>
      </c>
      <c r="J18" s="374" t="s">
        <v>821</v>
      </c>
      <c r="K18" s="373"/>
      <c r="L18" s="463" t="s">
        <v>1659</v>
      </c>
      <c r="M18" s="444">
        <v>587</v>
      </c>
    </row>
    <row r="19" spans="1:23">
      <c r="A19" s="358">
        <v>8</v>
      </c>
      <c r="B19" s="423" t="s">
        <v>1409</v>
      </c>
      <c r="C19" s="371">
        <v>36371</v>
      </c>
      <c r="D19" s="380">
        <v>1</v>
      </c>
      <c r="E19" s="375" t="s">
        <v>896</v>
      </c>
      <c r="F19" s="372" t="s">
        <v>1401</v>
      </c>
      <c r="G19" s="379">
        <v>11.5</v>
      </c>
      <c r="H19" s="373">
        <v>11.54</v>
      </c>
      <c r="I19" s="374">
        <v>2</v>
      </c>
      <c r="J19" s="374">
        <v>11</v>
      </c>
      <c r="K19" s="373"/>
      <c r="L19" s="463" t="s">
        <v>1410</v>
      </c>
      <c r="M19" s="444">
        <v>354</v>
      </c>
    </row>
    <row r="20" spans="1:23">
      <c r="A20" s="358">
        <v>9</v>
      </c>
      <c r="B20" s="423" t="s">
        <v>1488</v>
      </c>
      <c r="C20" s="371">
        <v>37177</v>
      </c>
      <c r="D20" s="380">
        <v>1</v>
      </c>
      <c r="E20" s="375" t="s">
        <v>868</v>
      </c>
      <c r="F20" s="372" t="s">
        <v>873</v>
      </c>
      <c r="G20" s="379">
        <v>11.63</v>
      </c>
      <c r="H20" s="373"/>
      <c r="I20" s="374">
        <v>2</v>
      </c>
      <c r="J20" s="374">
        <v>10</v>
      </c>
      <c r="K20" s="373"/>
      <c r="L20" s="463" t="s">
        <v>1489</v>
      </c>
      <c r="M20" s="444">
        <v>531</v>
      </c>
    </row>
    <row r="21" spans="1:23">
      <c r="A21" s="358">
        <v>9</v>
      </c>
      <c r="B21" s="423" t="s">
        <v>1006</v>
      </c>
      <c r="C21" s="371">
        <v>36246</v>
      </c>
      <c r="D21" s="380">
        <v>1</v>
      </c>
      <c r="E21" s="375" t="s">
        <v>874</v>
      </c>
      <c r="F21" s="372" t="s">
        <v>981</v>
      </c>
      <c r="G21" s="379">
        <v>11.63</v>
      </c>
      <c r="H21" s="373"/>
      <c r="I21" s="374">
        <v>2</v>
      </c>
      <c r="J21" s="374">
        <v>10</v>
      </c>
      <c r="K21" s="373"/>
      <c r="L21" s="463" t="s">
        <v>1745</v>
      </c>
      <c r="M21" s="444">
        <v>414</v>
      </c>
    </row>
    <row r="22" spans="1:23" ht="24">
      <c r="A22" s="358">
        <v>9</v>
      </c>
      <c r="B22" s="423" t="s">
        <v>1426</v>
      </c>
      <c r="C22" s="371">
        <v>36373</v>
      </c>
      <c r="D22" s="380">
        <v>1</v>
      </c>
      <c r="E22" s="375" t="s">
        <v>890</v>
      </c>
      <c r="F22" s="372" t="s">
        <v>891</v>
      </c>
      <c r="G22" s="379">
        <v>11.63</v>
      </c>
      <c r="H22" s="373"/>
      <c r="I22" s="374">
        <v>2</v>
      </c>
      <c r="J22" s="374">
        <v>10</v>
      </c>
      <c r="K22" s="373"/>
      <c r="L22" s="463" t="s">
        <v>1695</v>
      </c>
      <c r="M22" s="444">
        <v>482</v>
      </c>
    </row>
    <row r="23" spans="1:23">
      <c r="A23" s="358">
        <v>12</v>
      </c>
      <c r="B23" s="465" t="s">
        <v>1248</v>
      </c>
      <c r="C23" s="371">
        <v>37300</v>
      </c>
      <c r="D23" s="380">
        <v>1</v>
      </c>
      <c r="E23" s="375" t="s">
        <v>894</v>
      </c>
      <c r="F23" s="372" t="s">
        <v>1247</v>
      </c>
      <c r="G23" s="379">
        <v>11.69</v>
      </c>
      <c r="H23" s="373"/>
      <c r="I23" s="374">
        <v>2</v>
      </c>
      <c r="J23" s="374">
        <v>7</v>
      </c>
      <c r="K23" s="373"/>
      <c r="L23" s="463" t="s">
        <v>1246</v>
      </c>
      <c r="M23" s="444">
        <v>257</v>
      </c>
    </row>
    <row r="24" spans="1:23">
      <c r="A24" s="358">
        <v>13</v>
      </c>
      <c r="B24" s="423" t="s">
        <v>1427</v>
      </c>
      <c r="C24" s="371">
        <v>36253</v>
      </c>
      <c r="D24" s="380">
        <v>1</v>
      </c>
      <c r="E24" s="375" t="s">
        <v>890</v>
      </c>
      <c r="F24" s="372" t="s">
        <v>1429</v>
      </c>
      <c r="G24" s="379">
        <v>11.71</v>
      </c>
      <c r="H24" s="373"/>
      <c r="I24" s="374">
        <v>2</v>
      </c>
      <c r="J24" s="374">
        <v>6</v>
      </c>
      <c r="K24" s="373"/>
      <c r="L24" s="463" t="s">
        <v>1428</v>
      </c>
      <c r="M24" s="444">
        <v>481</v>
      </c>
    </row>
    <row r="25" spans="1:23">
      <c r="A25" s="358">
        <v>14</v>
      </c>
      <c r="B25" s="423" t="s">
        <v>1376</v>
      </c>
      <c r="C25" s="371">
        <v>36379</v>
      </c>
      <c r="D25" s="380">
        <v>1</v>
      </c>
      <c r="E25" s="375" t="s">
        <v>888</v>
      </c>
      <c r="F25" s="372" t="s">
        <v>1375</v>
      </c>
      <c r="G25" s="379">
        <v>11.74</v>
      </c>
      <c r="H25" s="373"/>
      <c r="I25" s="374">
        <v>2</v>
      </c>
      <c r="J25" s="374">
        <v>5</v>
      </c>
      <c r="K25" s="373"/>
      <c r="L25" s="463" t="s">
        <v>1374</v>
      </c>
      <c r="M25" s="444">
        <v>464</v>
      </c>
    </row>
    <row r="26" spans="1:23">
      <c r="A26" s="358">
        <v>15</v>
      </c>
      <c r="B26" s="423" t="s">
        <v>1377</v>
      </c>
      <c r="C26" s="371">
        <v>36304</v>
      </c>
      <c r="D26" s="380">
        <v>1</v>
      </c>
      <c r="E26" s="375" t="s">
        <v>888</v>
      </c>
      <c r="F26" s="372" t="s">
        <v>862</v>
      </c>
      <c r="G26" s="379">
        <v>11.84</v>
      </c>
      <c r="H26" s="373"/>
      <c r="I26" s="374">
        <v>2</v>
      </c>
      <c r="J26" s="374">
        <v>4</v>
      </c>
      <c r="K26" s="373"/>
      <c r="L26" s="463" t="s">
        <v>901</v>
      </c>
      <c r="M26" s="444">
        <v>462</v>
      </c>
    </row>
    <row r="27" spans="1:23">
      <c r="A27" s="358">
        <v>16</v>
      </c>
      <c r="B27" s="423" t="s">
        <v>1639</v>
      </c>
      <c r="C27" s="371">
        <v>36336</v>
      </c>
      <c r="D27" s="380">
        <v>1</v>
      </c>
      <c r="E27" s="375" t="s">
        <v>881</v>
      </c>
      <c r="F27" s="372" t="s">
        <v>882</v>
      </c>
      <c r="G27" s="379">
        <v>11.94</v>
      </c>
      <c r="H27" s="373"/>
      <c r="I27" s="374">
        <v>2</v>
      </c>
      <c r="J27" s="374" t="s">
        <v>821</v>
      </c>
      <c r="K27" s="373"/>
      <c r="L27" s="463" t="s">
        <v>1640</v>
      </c>
      <c r="M27" s="444">
        <v>585</v>
      </c>
    </row>
    <row r="28" spans="1:23" ht="17.25" customHeight="1">
      <c r="A28" s="358">
        <v>17</v>
      </c>
      <c r="B28" s="423" t="s">
        <v>1056</v>
      </c>
      <c r="C28" s="374">
        <v>1999</v>
      </c>
      <c r="D28" s="380">
        <v>2</v>
      </c>
      <c r="E28" s="375" t="s">
        <v>1016</v>
      </c>
      <c r="F28" s="372" t="s">
        <v>1057</v>
      </c>
      <c r="G28" s="379">
        <v>12.17</v>
      </c>
      <c r="H28" s="373"/>
      <c r="I28" s="374">
        <v>3</v>
      </c>
      <c r="J28" s="374" t="s">
        <v>821</v>
      </c>
      <c r="K28" s="373"/>
      <c r="L28" s="463" t="s">
        <v>1049</v>
      </c>
      <c r="M28" s="742">
        <v>46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</row>
    <row r="29" spans="1:23" hidden="1">
      <c r="A29" s="358">
        <v>34</v>
      </c>
      <c r="B29" s="370" t="s">
        <v>1736</v>
      </c>
      <c r="C29" s="371" t="s">
        <v>1736</v>
      </c>
      <c r="D29" s="380" t="s">
        <v>1736</v>
      </c>
      <c r="E29" s="371" t="s">
        <v>1736</v>
      </c>
      <c r="F29" s="372" t="s">
        <v>1736</v>
      </c>
      <c r="G29" s="379"/>
      <c r="H29" s="373"/>
      <c r="I29" s="374" t="s">
        <v>1736</v>
      </c>
      <c r="J29" s="374" t="s">
        <v>1736</v>
      </c>
      <c r="K29" s="373"/>
      <c r="L29" s="460" t="s">
        <v>1736</v>
      </c>
      <c r="M29" s="362"/>
      <c r="N29" s="16"/>
      <c r="O29" s="16"/>
      <c r="P29" s="16"/>
      <c r="Q29" s="16"/>
      <c r="R29" s="16"/>
      <c r="S29" s="16"/>
      <c r="T29" s="16"/>
      <c r="U29" s="16"/>
      <c r="V29" s="16"/>
      <c r="W29" s="16"/>
    </row>
    <row r="30" spans="1:23" hidden="1">
      <c r="A30" s="358">
        <v>35</v>
      </c>
      <c r="B30" s="370" t="s">
        <v>1736</v>
      </c>
      <c r="C30" s="371" t="s">
        <v>1736</v>
      </c>
      <c r="D30" s="380" t="s">
        <v>1736</v>
      </c>
      <c r="E30" s="371" t="s">
        <v>1736</v>
      </c>
      <c r="F30" s="372" t="s">
        <v>1736</v>
      </c>
      <c r="G30" s="379"/>
      <c r="H30" s="373"/>
      <c r="I30" s="374" t="s">
        <v>1736</v>
      </c>
      <c r="J30" s="374" t="s">
        <v>1736</v>
      </c>
      <c r="K30" s="373"/>
      <c r="L30" s="460" t="s">
        <v>1736</v>
      </c>
      <c r="M30" s="362"/>
      <c r="N30" s="16"/>
      <c r="O30" s="16"/>
      <c r="P30" s="16"/>
      <c r="Q30" s="16"/>
      <c r="R30" s="16"/>
      <c r="S30" s="16"/>
      <c r="T30" s="16"/>
      <c r="U30" s="16"/>
      <c r="V30" s="16"/>
      <c r="W30" s="16"/>
    </row>
    <row r="31" spans="1:23" hidden="1">
      <c r="A31" s="358">
        <v>36</v>
      </c>
      <c r="B31" s="370" t="s">
        <v>1736</v>
      </c>
      <c r="C31" s="371" t="s">
        <v>1736</v>
      </c>
      <c r="D31" s="380" t="s">
        <v>1736</v>
      </c>
      <c r="E31" s="371" t="s">
        <v>1736</v>
      </c>
      <c r="F31" s="372" t="s">
        <v>1736</v>
      </c>
      <c r="G31" s="379"/>
      <c r="H31" s="373"/>
      <c r="I31" s="374" t="s">
        <v>1736</v>
      </c>
      <c r="J31" s="374" t="s">
        <v>1736</v>
      </c>
      <c r="K31" s="373"/>
      <c r="L31" s="460" t="s">
        <v>1736</v>
      </c>
      <c r="M31" s="362"/>
      <c r="N31" s="16"/>
      <c r="O31" s="16"/>
      <c r="P31" s="16"/>
      <c r="Q31" s="16"/>
      <c r="R31" s="16"/>
      <c r="S31" s="16"/>
      <c r="T31" s="16"/>
      <c r="U31" s="16"/>
      <c r="V31" s="16"/>
      <c r="W31" s="16"/>
    </row>
    <row r="32" spans="1:23" hidden="1">
      <c r="A32" s="358">
        <v>37</v>
      </c>
      <c r="B32" s="370" t="s">
        <v>1736</v>
      </c>
      <c r="C32" s="371" t="s">
        <v>1736</v>
      </c>
      <c r="D32" s="380" t="s">
        <v>1736</v>
      </c>
      <c r="E32" s="371" t="s">
        <v>1736</v>
      </c>
      <c r="F32" s="372" t="s">
        <v>1736</v>
      </c>
      <c r="G32" s="379"/>
      <c r="H32" s="373"/>
      <c r="I32" s="374" t="s">
        <v>1736</v>
      </c>
      <c r="J32" s="374" t="s">
        <v>1736</v>
      </c>
      <c r="K32" s="373"/>
      <c r="L32" s="460" t="s">
        <v>1736</v>
      </c>
      <c r="M32" s="362"/>
      <c r="N32" s="16"/>
      <c r="O32" s="16"/>
      <c r="P32" s="16"/>
      <c r="Q32" s="16"/>
      <c r="R32" s="16"/>
      <c r="S32" s="16"/>
      <c r="T32" s="16"/>
      <c r="U32" s="16"/>
      <c r="V32" s="16"/>
      <c r="W32" s="16"/>
    </row>
    <row r="33" spans="1:23" hidden="1">
      <c r="A33" s="358">
        <v>38</v>
      </c>
      <c r="B33" s="370" t="s">
        <v>1736</v>
      </c>
      <c r="C33" s="371" t="s">
        <v>1736</v>
      </c>
      <c r="D33" s="380" t="s">
        <v>1736</v>
      </c>
      <c r="E33" s="371" t="s">
        <v>1736</v>
      </c>
      <c r="F33" s="372" t="s">
        <v>1736</v>
      </c>
      <c r="G33" s="379"/>
      <c r="H33" s="373"/>
      <c r="I33" s="374" t="s">
        <v>1736</v>
      </c>
      <c r="J33" s="374" t="s">
        <v>1736</v>
      </c>
      <c r="K33" s="373"/>
      <c r="L33" s="460" t="s">
        <v>1736</v>
      </c>
      <c r="M33" s="362"/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spans="1:23" hidden="1">
      <c r="A34" s="358">
        <v>39</v>
      </c>
      <c r="B34" s="370" t="s">
        <v>1736</v>
      </c>
      <c r="C34" s="371" t="s">
        <v>1736</v>
      </c>
      <c r="D34" s="380" t="s">
        <v>1736</v>
      </c>
      <c r="E34" s="371" t="s">
        <v>1736</v>
      </c>
      <c r="F34" s="372" t="s">
        <v>1736</v>
      </c>
      <c r="G34" s="379"/>
      <c r="H34" s="373"/>
      <c r="I34" s="374" t="s">
        <v>1736</v>
      </c>
      <c r="J34" s="374" t="s">
        <v>1736</v>
      </c>
      <c r="K34" s="373"/>
      <c r="L34" s="460" t="s">
        <v>1736</v>
      </c>
      <c r="M34" s="362"/>
      <c r="N34" s="16"/>
      <c r="O34" s="16"/>
      <c r="P34" s="16"/>
      <c r="Q34" s="16"/>
      <c r="R34" s="16"/>
      <c r="S34" s="16"/>
      <c r="T34" s="16"/>
      <c r="U34" s="16"/>
      <c r="V34" s="16"/>
      <c r="W34" s="16"/>
    </row>
    <row r="35" spans="1:23" hidden="1">
      <c r="A35" s="358">
        <v>40</v>
      </c>
      <c r="B35" s="370" t="s">
        <v>1736</v>
      </c>
      <c r="C35" s="371" t="s">
        <v>1736</v>
      </c>
      <c r="D35" s="380" t="s">
        <v>1736</v>
      </c>
      <c r="E35" s="371" t="s">
        <v>1736</v>
      </c>
      <c r="F35" s="372" t="s">
        <v>1736</v>
      </c>
      <c r="G35" s="379"/>
      <c r="H35" s="373"/>
      <c r="I35" s="374" t="s">
        <v>1736</v>
      </c>
      <c r="J35" s="374" t="s">
        <v>1736</v>
      </c>
      <c r="K35" s="373"/>
      <c r="L35" s="460" t="s">
        <v>1736</v>
      </c>
      <c r="M35" s="362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3" hidden="1">
      <c r="A36" s="358">
        <v>41</v>
      </c>
      <c r="B36" s="370" t="s">
        <v>1736</v>
      </c>
      <c r="C36" s="371" t="s">
        <v>1736</v>
      </c>
      <c r="D36" s="380" t="s">
        <v>1736</v>
      </c>
      <c r="E36" s="371" t="s">
        <v>1736</v>
      </c>
      <c r="F36" s="372" t="s">
        <v>1736</v>
      </c>
      <c r="G36" s="379"/>
      <c r="H36" s="373"/>
      <c r="I36" s="374" t="s">
        <v>1736</v>
      </c>
      <c r="J36" s="374" t="s">
        <v>1736</v>
      </c>
      <c r="K36" s="373"/>
      <c r="L36" s="460" t="s">
        <v>1736</v>
      </c>
      <c r="M36" s="362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3" hidden="1">
      <c r="A37" s="358">
        <v>42</v>
      </c>
      <c r="B37" s="370" t="s">
        <v>1736</v>
      </c>
      <c r="C37" s="371" t="s">
        <v>1736</v>
      </c>
      <c r="D37" s="380" t="s">
        <v>1736</v>
      </c>
      <c r="E37" s="371" t="s">
        <v>1736</v>
      </c>
      <c r="F37" s="372" t="s">
        <v>1736</v>
      </c>
      <c r="G37" s="379"/>
      <c r="H37" s="373"/>
      <c r="I37" s="374" t="s">
        <v>1736</v>
      </c>
      <c r="J37" s="374" t="s">
        <v>1736</v>
      </c>
      <c r="K37" s="373"/>
      <c r="L37" s="460" t="s">
        <v>1736</v>
      </c>
      <c r="M37" s="362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spans="1:23" hidden="1">
      <c r="A38" s="358">
        <v>43</v>
      </c>
      <c r="B38" s="370" t="s">
        <v>1736</v>
      </c>
      <c r="C38" s="371" t="s">
        <v>1736</v>
      </c>
      <c r="D38" s="380" t="s">
        <v>1736</v>
      </c>
      <c r="E38" s="371" t="s">
        <v>1736</v>
      </c>
      <c r="F38" s="372" t="s">
        <v>1736</v>
      </c>
      <c r="G38" s="379"/>
      <c r="H38" s="373"/>
      <c r="I38" s="374" t="s">
        <v>1736</v>
      </c>
      <c r="J38" s="374" t="s">
        <v>1736</v>
      </c>
      <c r="K38" s="373"/>
      <c r="L38" s="460" t="s">
        <v>1736</v>
      </c>
      <c r="M38" s="362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spans="1:23" hidden="1">
      <c r="A39" s="358">
        <v>44</v>
      </c>
      <c r="B39" s="370" t="s">
        <v>1736</v>
      </c>
      <c r="C39" s="371" t="s">
        <v>1736</v>
      </c>
      <c r="D39" s="380" t="s">
        <v>1736</v>
      </c>
      <c r="E39" s="371" t="s">
        <v>1736</v>
      </c>
      <c r="F39" s="372" t="s">
        <v>1736</v>
      </c>
      <c r="G39" s="379"/>
      <c r="H39" s="373"/>
      <c r="I39" s="374" t="s">
        <v>1736</v>
      </c>
      <c r="J39" s="374" t="s">
        <v>1736</v>
      </c>
      <c r="K39" s="373"/>
      <c r="L39" s="460" t="s">
        <v>1736</v>
      </c>
      <c r="M39" s="362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spans="1:23" hidden="1">
      <c r="A40" s="358">
        <v>45</v>
      </c>
      <c r="B40" s="370" t="s">
        <v>1736</v>
      </c>
      <c r="C40" s="371" t="s">
        <v>1736</v>
      </c>
      <c r="D40" s="380" t="s">
        <v>1736</v>
      </c>
      <c r="E40" s="371" t="s">
        <v>1736</v>
      </c>
      <c r="F40" s="372" t="s">
        <v>1736</v>
      </c>
      <c r="G40" s="379"/>
      <c r="H40" s="373"/>
      <c r="I40" s="374" t="s">
        <v>1736</v>
      </c>
      <c r="J40" s="374" t="s">
        <v>1736</v>
      </c>
      <c r="K40" s="373"/>
      <c r="L40" s="460" t="s">
        <v>1736</v>
      </c>
      <c r="M40" s="362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1:23" hidden="1">
      <c r="A41" s="358">
        <v>46</v>
      </c>
      <c r="B41" s="370" t="s">
        <v>1736</v>
      </c>
      <c r="C41" s="371" t="s">
        <v>1736</v>
      </c>
      <c r="D41" s="380" t="s">
        <v>1736</v>
      </c>
      <c r="E41" s="371" t="s">
        <v>1736</v>
      </c>
      <c r="F41" s="372" t="s">
        <v>1736</v>
      </c>
      <c r="G41" s="379"/>
      <c r="H41" s="373"/>
      <c r="I41" s="374" t="s">
        <v>1736</v>
      </c>
      <c r="J41" s="374" t="s">
        <v>1736</v>
      </c>
      <c r="K41" s="373"/>
      <c r="L41" s="460" t="s">
        <v>1736</v>
      </c>
      <c r="M41" s="362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spans="1:23" hidden="1">
      <c r="A42" s="358">
        <v>47</v>
      </c>
      <c r="B42" s="370" t="s">
        <v>1736</v>
      </c>
      <c r="C42" s="371" t="s">
        <v>1736</v>
      </c>
      <c r="D42" s="380" t="s">
        <v>1736</v>
      </c>
      <c r="E42" s="371" t="s">
        <v>1736</v>
      </c>
      <c r="F42" s="372" t="s">
        <v>1736</v>
      </c>
      <c r="G42" s="379"/>
      <c r="H42" s="373"/>
      <c r="I42" s="374" t="s">
        <v>1736</v>
      </c>
      <c r="J42" s="374" t="s">
        <v>1736</v>
      </c>
      <c r="K42" s="373"/>
      <c r="L42" s="460" t="s">
        <v>1736</v>
      </c>
      <c r="M42" s="362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3" ht="8.25" hidden="1" customHeight="1">
      <c r="A43" s="358">
        <v>48</v>
      </c>
      <c r="B43" s="370" t="s">
        <v>1736</v>
      </c>
      <c r="C43" s="371" t="s">
        <v>1736</v>
      </c>
      <c r="D43" s="380" t="s">
        <v>1736</v>
      </c>
      <c r="E43" s="371" t="s">
        <v>1736</v>
      </c>
      <c r="F43" s="372" t="s">
        <v>1736</v>
      </c>
      <c r="G43" s="379"/>
      <c r="H43" s="373"/>
      <c r="I43" s="374" t="s">
        <v>1736</v>
      </c>
      <c r="J43" s="374" t="s">
        <v>1736</v>
      </c>
      <c r="K43" s="373"/>
      <c r="L43" s="460" t="s">
        <v>1736</v>
      </c>
      <c r="M43" s="362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 hidden="1">
      <c r="A44" s="358">
        <v>49</v>
      </c>
      <c r="B44" s="370" t="s">
        <v>1736</v>
      </c>
      <c r="C44" s="371" t="s">
        <v>1736</v>
      </c>
      <c r="D44" s="380" t="s">
        <v>1736</v>
      </c>
      <c r="E44" s="371" t="s">
        <v>1736</v>
      </c>
      <c r="F44" s="372" t="s">
        <v>1736</v>
      </c>
      <c r="G44" s="379"/>
      <c r="H44" s="373"/>
      <c r="I44" s="374" t="s">
        <v>1736</v>
      </c>
      <c r="J44" s="374" t="s">
        <v>1736</v>
      </c>
      <c r="K44" s="373"/>
      <c r="L44" s="460" t="s">
        <v>1736</v>
      </c>
      <c r="M44" s="362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spans="1:23" hidden="1">
      <c r="A45" s="358">
        <v>50</v>
      </c>
      <c r="B45" s="370" t="s">
        <v>1736</v>
      </c>
      <c r="C45" s="371" t="s">
        <v>1736</v>
      </c>
      <c r="D45" s="380" t="s">
        <v>1736</v>
      </c>
      <c r="E45" s="371" t="s">
        <v>1736</v>
      </c>
      <c r="F45" s="372" t="s">
        <v>1736</v>
      </c>
      <c r="G45" s="379"/>
      <c r="H45" s="373"/>
      <c r="I45" s="374" t="s">
        <v>1736</v>
      </c>
      <c r="J45" s="374" t="s">
        <v>1736</v>
      </c>
      <c r="K45" s="373"/>
      <c r="L45" s="460" t="s">
        <v>1736</v>
      </c>
      <c r="M45" s="362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3" hidden="1">
      <c r="A46" s="358">
        <v>51</v>
      </c>
      <c r="B46" s="370" t="s">
        <v>1736</v>
      </c>
      <c r="C46" s="371" t="s">
        <v>1736</v>
      </c>
      <c r="D46" s="380" t="s">
        <v>1736</v>
      </c>
      <c r="E46" s="371" t="s">
        <v>1736</v>
      </c>
      <c r="F46" s="372" t="s">
        <v>1736</v>
      </c>
      <c r="G46" s="379"/>
      <c r="H46" s="373"/>
      <c r="I46" s="374" t="s">
        <v>1736</v>
      </c>
      <c r="J46" s="374" t="s">
        <v>1736</v>
      </c>
      <c r="K46" s="373"/>
      <c r="L46" s="460" t="s">
        <v>1736</v>
      </c>
      <c r="M46" s="362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3" hidden="1">
      <c r="A47" s="358">
        <v>52</v>
      </c>
      <c r="B47" s="370" t="s">
        <v>1736</v>
      </c>
      <c r="C47" s="371" t="s">
        <v>1736</v>
      </c>
      <c r="D47" s="380" t="s">
        <v>1736</v>
      </c>
      <c r="E47" s="371" t="s">
        <v>1736</v>
      </c>
      <c r="F47" s="372" t="s">
        <v>1736</v>
      </c>
      <c r="G47" s="379"/>
      <c r="H47" s="373"/>
      <c r="I47" s="374" t="s">
        <v>1736</v>
      </c>
      <c r="J47" s="374" t="s">
        <v>1736</v>
      </c>
      <c r="K47" s="373"/>
      <c r="L47" s="460" t="s">
        <v>1736</v>
      </c>
      <c r="M47" s="362"/>
      <c r="N47" s="16"/>
      <c r="O47" s="16"/>
      <c r="P47" s="16"/>
      <c r="Q47" s="16"/>
      <c r="R47" s="16"/>
      <c r="S47" s="16"/>
      <c r="T47" s="16"/>
      <c r="U47" s="16"/>
      <c r="V47" s="16"/>
      <c r="W47" s="16"/>
    </row>
    <row r="48" spans="1:23" hidden="1">
      <c r="A48" s="358">
        <v>53</v>
      </c>
      <c r="B48" s="370" t="s">
        <v>1736</v>
      </c>
      <c r="C48" s="371" t="s">
        <v>1736</v>
      </c>
      <c r="D48" s="380" t="s">
        <v>1736</v>
      </c>
      <c r="E48" s="371" t="s">
        <v>1736</v>
      </c>
      <c r="F48" s="372" t="s">
        <v>1736</v>
      </c>
      <c r="G48" s="379"/>
      <c r="H48" s="373"/>
      <c r="I48" s="374" t="s">
        <v>1736</v>
      </c>
      <c r="J48" s="374" t="s">
        <v>1736</v>
      </c>
      <c r="K48" s="373"/>
      <c r="L48" s="460" t="s">
        <v>1736</v>
      </c>
      <c r="M48" s="362"/>
      <c r="N48" s="16"/>
      <c r="O48" s="16"/>
      <c r="P48" s="16"/>
      <c r="Q48" s="16"/>
      <c r="R48" s="16"/>
      <c r="S48" s="16"/>
      <c r="T48" s="16"/>
      <c r="U48" s="16"/>
      <c r="V48" s="16"/>
      <c r="W48" s="16"/>
    </row>
    <row r="49" spans="1:13" ht="18" customHeight="1">
      <c r="A49" s="934" t="s">
        <v>936</v>
      </c>
      <c r="B49" s="934"/>
      <c r="L49" s="464"/>
      <c r="M49" s="362"/>
    </row>
    <row r="50" spans="1:13" ht="27.75" customHeight="1">
      <c r="A50" s="19" t="s">
        <v>6</v>
      </c>
      <c r="B50" s="20" t="s">
        <v>7</v>
      </c>
      <c r="C50" s="377" t="s">
        <v>8</v>
      </c>
      <c r="D50" s="22" t="s">
        <v>9</v>
      </c>
      <c r="E50" s="23" t="s">
        <v>10</v>
      </c>
      <c r="F50" s="20" t="s">
        <v>815</v>
      </c>
      <c r="G50" s="24" t="s">
        <v>11</v>
      </c>
      <c r="H50" s="22" t="s">
        <v>12</v>
      </c>
      <c r="I50" s="359" t="s">
        <v>13</v>
      </c>
      <c r="J50" s="360" t="s">
        <v>14</v>
      </c>
      <c r="K50" s="360" t="s">
        <v>15</v>
      </c>
      <c r="L50" s="360" t="s">
        <v>16</v>
      </c>
      <c r="M50" s="362"/>
    </row>
    <row r="51" spans="1:13" ht="33.75">
      <c r="A51" s="708">
        <v>1</v>
      </c>
      <c r="B51" s="692" t="s">
        <v>1635</v>
      </c>
      <c r="C51" s="709">
        <v>35725</v>
      </c>
      <c r="D51" s="703" t="s">
        <v>28</v>
      </c>
      <c r="E51" s="459" t="s">
        <v>881</v>
      </c>
      <c r="F51" s="459" t="s">
        <v>1636</v>
      </c>
      <c r="G51" s="710">
        <v>10.84</v>
      </c>
      <c r="H51" s="711">
        <v>10.57</v>
      </c>
      <c r="I51" s="712" t="s">
        <v>27</v>
      </c>
      <c r="J51" s="712">
        <v>20</v>
      </c>
      <c r="K51" s="713">
        <v>15</v>
      </c>
      <c r="L51" s="459" t="s">
        <v>1596</v>
      </c>
      <c r="M51" s="444">
        <v>637</v>
      </c>
    </row>
    <row r="52" spans="1:13" ht="22.5">
      <c r="A52" s="708">
        <v>2</v>
      </c>
      <c r="B52" s="692" t="s">
        <v>945</v>
      </c>
      <c r="C52" s="709">
        <v>35761</v>
      </c>
      <c r="D52" s="703" t="s">
        <v>28</v>
      </c>
      <c r="E52" s="459" t="s">
        <v>877</v>
      </c>
      <c r="F52" s="459" t="s">
        <v>947</v>
      </c>
      <c r="G52" s="710">
        <v>10.97</v>
      </c>
      <c r="H52" s="711">
        <v>10.71</v>
      </c>
      <c r="I52" s="712" t="s">
        <v>28</v>
      </c>
      <c r="J52" s="712">
        <v>17</v>
      </c>
      <c r="K52" s="713">
        <v>5</v>
      </c>
      <c r="L52" s="459" t="s">
        <v>946</v>
      </c>
      <c r="M52" s="444">
        <v>144</v>
      </c>
    </row>
    <row r="53" spans="1:13" ht="22.5">
      <c r="A53" s="708">
        <v>3</v>
      </c>
      <c r="B53" s="692" t="s">
        <v>1093</v>
      </c>
      <c r="C53" s="709">
        <v>36158</v>
      </c>
      <c r="D53" s="703" t="s">
        <v>28</v>
      </c>
      <c r="E53" s="459" t="s">
        <v>1016</v>
      </c>
      <c r="F53" s="459" t="s">
        <v>820</v>
      </c>
      <c r="G53" s="710">
        <v>10.95</v>
      </c>
      <c r="H53" s="711">
        <v>10.82</v>
      </c>
      <c r="I53" s="712" t="s">
        <v>28</v>
      </c>
      <c r="J53" s="712">
        <v>15</v>
      </c>
      <c r="K53" s="713">
        <v>5</v>
      </c>
      <c r="L53" s="459" t="s">
        <v>1094</v>
      </c>
      <c r="M53" s="444">
        <v>98</v>
      </c>
    </row>
    <row r="54" spans="1:13" ht="22.5">
      <c r="A54" s="708">
        <v>4</v>
      </c>
      <c r="B54" s="692" t="s">
        <v>1174</v>
      </c>
      <c r="C54" s="709">
        <v>35492</v>
      </c>
      <c r="D54" s="703" t="s">
        <v>28</v>
      </c>
      <c r="E54" s="459" t="s">
        <v>865</v>
      </c>
      <c r="F54" s="459" t="s">
        <v>1176</v>
      </c>
      <c r="G54" s="710">
        <v>11.06</v>
      </c>
      <c r="H54" s="711">
        <v>10.89</v>
      </c>
      <c r="I54" s="712" t="s">
        <v>28</v>
      </c>
      <c r="J54" s="712">
        <v>14</v>
      </c>
      <c r="K54" s="713">
        <v>5</v>
      </c>
      <c r="L54" s="459" t="s">
        <v>1175</v>
      </c>
      <c r="M54" s="444">
        <v>218</v>
      </c>
    </row>
    <row r="55" spans="1:13">
      <c r="A55" s="708">
        <v>5</v>
      </c>
      <c r="B55" s="692" t="s">
        <v>1155</v>
      </c>
      <c r="C55" s="709">
        <v>36080</v>
      </c>
      <c r="D55" s="703" t="s">
        <v>1156</v>
      </c>
      <c r="E55" s="459" t="s">
        <v>855</v>
      </c>
      <c r="F55" s="459" t="s">
        <v>860</v>
      </c>
      <c r="G55" s="710">
        <v>11.08</v>
      </c>
      <c r="H55" s="711">
        <v>10.91</v>
      </c>
      <c r="I55" s="712" t="s">
        <v>28</v>
      </c>
      <c r="J55" s="712">
        <v>13</v>
      </c>
      <c r="K55" s="713">
        <v>5</v>
      </c>
      <c r="L55" s="459" t="s">
        <v>1157</v>
      </c>
      <c r="M55" s="444">
        <v>172</v>
      </c>
    </row>
    <row r="56" spans="1:13" ht="22.5">
      <c r="A56" s="708">
        <v>6</v>
      </c>
      <c r="B56" s="692" t="s">
        <v>992</v>
      </c>
      <c r="C56" s="709">
        <v>35682</v>
      </c>
      <c r="D56" s="703" t="s">
        <v>28</v>
      </c>
      <c r="E56" s="459" t="s">
        <v>874</v>
      </c>
      <c r="F56" s="459" t="s">
        <v>987</v>
      </c>
      <c r="G56" s="710">
        <v>11.03</v>
      </c>
      <c r="H56" s="711">
        <v>10.94</v>
      </c>
      <c r="I56" s="712" t="s">
        <v>28</v>
      </c>
      <c r="J56" s="712">
        <v>12</v>
      </c>
      <c r="K56" s="713">
        <v>5</v>
      </c>
      <c r="L56" s="459" t="s">
        <v>993</v>
      </c>
      <c r="M56" s="444">
        <v>679</v>
      </c>
    </row>
    <row r="57" spans="1:13">
      <c r="A57" s="708">
        <v>7</v>
      </c>
      <c r="B57" s="692" t="s">
        <v>1172</v>
      </c>
      <c r="C57" s="709">
        <v>35449</v>
      </c>
      <c r="D57" s="703" t="s">
        <v>28</v>
      </c>
      <c r="E57" s="459" t="s">
        <v>865</v>
      </c>
      <c r="F57" s="459" t="s">
        <v>866</v>
      </c>
      <c r="G57" s="710">
        <v>11.14</v>
      </c>
      <c r="H57" s="711">
        <v>10.96</v>
      </c>
      <c r="I57" s="712">
        <v>1</v>
      </c>
      <c r="J57" s="712">
        <v>11</v>
      </c>
      <c r="K57" s="711"/>
      <c r="L57" s="459" t="s">
        <v>1173</v>
      </c>
      <c r="M57" s="444">
        <v>219</v>
      </c>
    </row>
    <row r="58" spans="1:13" ht="22.5">
      <c r="A58" s="708">
        <v>8</v>
      </c>
      <c r="B58" s="692" t="s">
        <v>1285</v>
      </c>
      <c r="C58" s="709">
        <v>36058</v>
      </c>
      <c r="D58" s="703" t="s">
        <v>28</v>
      </c>
      <c r="E58" s="459" t="s">
        <v>875</v>
      </c>
      <c r="F58" s="459" t="s">
        <v>1263</v>
      </c>
      <c r="G58" s="710">
        <v>11.04</v>
      </c>
      <c r="H58" s="711">
        <v>10.97</v>
      </c>
      <c r="I58" s="712">
        <v>1</v>
      </c>
      <c r="J58" s="712">
        <v>10</v>
      </c>
      <c r="K58" s="713"/>
      <c r="L58" s="459" t="s">
        <v>903</v>
      </c>
      <c r="M58" s="444">
        <v>291</v>
      </c>
    </row>
    <row r="59" spans="1:13">
      <c r="A59" s="708">
        <v>9</v>
      </c>
      <c r="B59" s="692" t="s">
        <v>1632</v>
      </c>
      <c r="C59" s="709">
        <v>35541</v>
      </c>
      <c r="D59" s="703" t="s">
        <v>28</v>
      </c>
      <c r="E59" s="459" t="s">
        <v>881</v>
      </c>
      <c r="F59" s="459" t="s">
        <v>1634</v>
      </c>
      <c r="G59" s="710">
        <v>11.24</v>
      </c>
      <c r="H59" s="711"/>
      <c r="I59" s="712">
        <v>1</v>
      </c>
      <c r="J59" s="712">
        <v>9</v>
      </c>
      <c r="K59" s="711"/>
      <c r="L59" s="459" t="s">
        <v>1633</v>
      </c>
      <c r="M59" s="444">
        <v>636</v>
      </c>
    </row>
    <row r="60" spans="1:13" ht="22.5">
      <c r="A60" s="708">
        <v>10</v>
      </c>
      <c r="B60" s="692" t="s">
        <v>1282</v>
      </c>
      <c r="C60" s="709">
        <v>35690</v>
      </c>
      <c r="D60" s="703" t="s">
        <v>28</v>
      </c>
      <c r="E60" s="459" t="s">
        <v>875</v>
      </c>
      <c r="F60" s="459" t="s">
        <v>1284</v>
      </c>
      <c r="G60" s="710">
        <v>11.27</v>
      </c>
      <c r="H60" s="711"/>
      <c r="I60" s="712">
        <v>1</v>
      </c>
      <c r="J60" s="712">
        <v>8</v>
      </c>
      <c r="K60" s="711"/>
      <c r="L60" s="459" t="s">
        <v>1283</v>
      </c>
      <c r="M60" s="444">
        <v>292</v>
      </c>
    </row>
    <row r="61" spans="1:13">
      <c r="A61" s="708">
        <v>10</v>
      </c>
      <c r="B61" s="692" t="s">
        <v>1402</v>
      </c>
      <c r="C61" s="709">
        <v>35605</v>
      </c>
      <c r="D61" s="703" t="s">
        <v>28</v>
      </c>
      <c r="E61" s="459" t="s">
        <v>896</v>
      </c>
      <c r="F61" s="459" t="s">
        <v>1401</v>
      </c>
      <c r="G61" s="710">
        <v>11.27</v>
      </c>
      <c r="H61" s="711"/>
      <c r="I61" s="712">
        <v>1</v>
      </c>
      <c r="J61" s="712">
        <v>8</v>
      </c>
      <c r="K61" s="711"/>
      <c r="L61" s="459" t="s">
        <v>897</v>
      </c>
      <c r="M61" s="444">
        <v>358</v>
      </c>
    </row>
    <row r="62" spans="1:13">
      <c r="A62" s="708">
        <v>12</v>
      </c>
      <c r="B62" s="692" t="s">
        <v>1496</v>
      </c>
      <c r="C62" s="709">
        <v>35769</v>
      </c>
      <c r="D62" s="703">
        <v>1</v>
      </c>
      <c r="E62" s="459" t="s">
        <v>868</v>
      </c>
      <c r="F62" s="459" t="s">
        <v>1498</v>
      </c>
      <c r="G62" s="710">
        <v>11.3</v>
      </c>
      <c r="H62" s="711"/>
      <c r="I62" s="712">
        <v>1</v>
      </c>
      <c r="J62" s="712">
        <v>6</v>
      </c>
      <c r="K62" s="711"/>
      <c r="L62" s="459" t="s">
        <v>1497</v>
      </c>
      <c r="M62" s="444">
        <v>536</v>
      </c>
    </row>
    <row r="63" spans="1:13">
      <c r="A63" s="708">
        <v>13</v>
      </c>
      <c r="B63" s="692" t="s">
        <v>1271</v>
      </c>
      <c r="C63" s="709">
        <v>35916</v>
      </c>
      <c r="D63" s="703">
        <v>1</v>
      </c>
      <c r="E63" s="459" t="s">
        <v>875</v>
      </c>
      <c r="F63" s="459" t="s">
        <v>1273</v>
      </c>
      <c r="G63" s="710">
        <v>11.31</v>
      </c>
      <c r="H63" s="711"/>
      <c r="I63" s="712">
        <v>1</v>
      </c>
      <c r="J63" s="712">
        <v>5</v>
      </c>
      <c r="K63" s="711"/>
      <c r="L63" s="459" t="s">
        <v>1272</v>
      </c>
      <c r="M63" s="444">
        <v>296</v>
      </c>
    </row>
    <row r="64" spans="1:13" ht="22.5">
      <c r="A64" s="708">
        <v>14</v>
      </c>
      <c r="B64" s="692" t="s">
        <v>1500</v>
      </c>
      <c r="C64" s="709">
        <v>35765</v>
      </c>
      <c r="D64" s="703">
        <v>1</v>
      </c>
      <c r="E64" s="459" t="s">
        <v>868</v>
      </c>
      <c r="F64" s="459" t="s">
        <v>1468</v>
      </c>
      <c r="G64" s="710">
        <v>11.34</v>
      </c>
      <c r="H64" s="711"/>
      <c r="I64" s="712">
        <v>1</v>
      </c>
      <c r="J64" s="712">
        <v>4</v>
      </c>
      <c r="K64" s="711"/>
      <c r="L64" s="459" t="s">
        <v>1501</v>
      </c>
      <c r="M64" s="444">
        <v>534</v>
      </c>
    </row>
    <row r="65" spans="1:13">
      <c r="A65" s="708">
        <v>15</v>
      </c>
      <c r="B65" s="692" t="s">
        <v>1495</v>
      </c>
      <c r="C65" s="709">
        <v>36010</v>
      </c>
      <c r="D65" s="703" t="s">
        <v>28</v>
      </c>
      <c r="E65" s="459" t="s">
        <v>868</v>
      </c>
      <c r="F65" s="459" t="s">
        <v>870</v>
      </c>
      <c r="G65" s="710">
        <v>11.35</v>
      </c>
      <c r="H65" s="711"/>
      <c r="I65" s="712">
        <v>1</v>
      </c>
      <c r="J65" s="712">
        <v>3</v>
      </c>
      <c r="K65" s="711"/>
      <c r="L65" s="459" t="s">
        <v>871</v>
      </c>
      <c r="M65" s="444">
        <v>537</v>
      </c>
    </row>
    <row r="66" spans="1:13" ht="22.5">
      <c r="A66" s="708">
        <v>16</v>
      </c>
      <c r="B66" s="692" t="s">
        <v>1177</v>
      </c>
      <c r="C66" s="709">
        <v>36156</v>
      </c>
      <c r="D66" s="703" t="s">
        <v>28</v>
      </c>
      <c r="E66" s="459" t="s">
        <v>865</v>
      </c>
      <c r="F66" s="459" t="s">
        <v>1179</v>
      </c>
      <c r="G66" s="710">
        <v>11.46</v>
      </c>
      <c r="H66" s="711"/>
      <c r="I66" s="712">
        <v>2</v>
      </c>
      <c r="J66" s="712">
        <v>2</v>
      </c>
      <c r="K66" s="711"/>
      <c r="L66" s="459" t="s">
        <v>1178</v>
      </c>
      <c r="M66" s="444">
        <v>217</v>
      </c>
    </row>
    <row r="67" spans="1:13">
      <c r="A67" s="708">
        <v>17</v>
      </c>
      <c r="B67" s="692" t="s">
        <v>1367</v>
      </c>
      <c r="C67" s="709">
        <v>35600</v>
      </c>
      <c r="D67" s="703">
        <v>1</v>
      </c>
      <c r="E67" s="459" t="s">
        <v>970</v>
      </c>
      <c r="F67" s="459" t="s">
        <v>1362</v>
      </c>
      <c r="G67" s="710">
        <v>11.48</v>
      </c>
      <c r="H67" s="711"/>
      <c r="I67" s="712">
        <v>2</v>
      </c>
      <c r="J67" s="712" t="s">
        <v>821</v>
      </c>
      <c r="K67" s="711"/>
      <c r="L67" s="459" t="s">
        <v>1368</v>
      </c>
      <c r="M67" s="444">
        <v>375</v>
      </c>
    </row>
    <row r="68" spans="1:13">
      <c r="A68" s="708">
        <v>18</v>
      </c>
      <c r="B68" s="692" t="s">
        <v>1630</v>
      </c>
      <c r="C68" s="712">
        <v>1997</v>
      </c>
      <c r="D68" s="703" t="s">
        <v>28</v>
      </c>
      <c r="E68" s="459" t="s">
        <v>881</v>
      </c>
      <c r="F68" s="459" t="s">
        <v>882</v>
      </c>
      <c r="G68" s="710">
        <v>11.49</v>
      </c>
      <c r="H68" s="711"/>
      <c r="I68" s="712">
        <v>2</v>
      </c>
      <c r="J68" s="712">
        <v>1</v>
      </c>
      <c r="K68" s="711"/>
      <c r="L68" s="459" t="s">
        <v>1631</v>
      </c>
      <c r="M68" s="444">
        <v>635</v>
      </c>
    </row>
    <row r="69" spans="1:13" ht="22.5">
      <c r="A69" s="708">
        <v>19</v>
      </c>
      <c r="B69" s="692" t="s">
        <v>1264</v>
      </c>
      <c r="C69" s="709">
        <v>36126</v>
      </c>
      <c r="D69" s="703" t="s">
        <v>28</v>
      </c>
      <c r="E69" s="459" t="s">
        <v>875</v>
      </c>
      <c r="F69" s="459" t="s">
        <v>1263</v>
      </c>
      <c r="G69" s="710">
        <v>11.5</v>
      </c>
      <c r="H69" s="711"/>
      <c r="I69" s="712">
        <v>2</v>
      </c>
      <c r="J69" s="712">
        <v>1</v>
      </c>
      <c r="K69" s="711"/>
      <c r="L69" s="459" t="s">
        <v>876</v>
      </c>
      <c r="M69" s="444">
        <v>300</v>
      </c>
    </row>
    <row r="70" spans="1:13" ht="22.5">
      <c r="A70" s="708">
        <v>20</v>
      </c>
      <c r="B70" s="692" t="s">
        <v>1113</v>
      </c>
      <c r="C70" s="709">
        <v>35825</v>
      </c>
      <c r="D70" s="703" t="s">
        <v>28</v>
      </c>
      <c r="E70" s="459" t="s">
        <v>1099</v>
      </c>
      <c r="F70" s="459" t="s">
        <v>1115</v>
      </c>
      <c r="G70" s="710">
        <v>11.55</v>
      </c>
      <c r="H70" s="711"/>
      <c r="I70" s="712">
        <v>2</v>
      </c>
      <c r="J70" s="712">
        <v>1</v>
      </c>
      <c r="K70" s="711"/>
      <c r="L70" s="459" t="s">
        <v>1114</v>
      </c>
      <c r="M70" s="444">
        <v>191</v>
      </c>
    </row>
    <row r="71" spans="1:13" ht="22.5">
      <c r="A71" s="708">
        <v>21</v>
      </c>
      <c r="B71" s="692" t="s">
        <v>1567</v>
      </c>
      <c r="C71" s="712">
        <v>1998</v>
      </c>
      <c r="D71" s="703">
        <v>1</v>
      </c>
      <c r="E71" s="459" t="s">
        <v>855</v>
      </c>
      <c r="F71" s="459" t="s">
        <v>1554</v>
      </c>
      <c r="G71" s="710">
        <v>12.27</v>
      </c>
      <c r="H71" s="711"/>
      <c r="I71" s="712">
        <v>3</v>
      </c>
      <c r="J71" s="712" t="s">
        <v>821</v>
      </c>
      <c r="K71" s="711"/>
      <c r="L71" s="459" t="s">
        <v>1560</v>
      </c>
      <c r="M71" s="444">
        <v>653</v>
      </c>
    </row>
    <row r="72" spans="1:13" ht="15" customHeight="1">
      <c r="A72" s="708"/>
      <c r="B72" s="692" t="s">
        <v>1552</v>
      </c>
      <c r="C72" s="712">
        <v>1997</v>
      </c>
      <c r="D72" s="703">
        <v>2</v>
      </c>
      <c r="E72" s="459" t="s">
        <v>855</v>
      </c>
      <c r="F72" s="459" t="s">
        <v>1554</v>
      </c>
      <c r="G72" s="937" t="s">
        <v>1694</v>
      </c>
      <c r="H72" s="938"/>
      <c r="I72" s="714"/>
      <c r="J72" s="712" t="s">
        <v>821</v>
      </c>
      <c r="K72" s="711"/>
      <c r="L72" s="459" t="s">
        <v>1553</v>
      </c>
      <c r="M72" s="444">
        <v>658</v>
      </c>
    </row>
    <row r="73" spans="1:13" ht="13.5" customHeight="1">
      <c r="A73" s="706"/>
      <c r="B73" s="715"/>
      <c r="C73" s="716"/>
      <c r="D73" s="704"/>
      <c r="E73" s="705"/>
      <c r="F73" s="705"/>
      <c r="G73" s="717"/>
      <c r="H73" s="718"/>
      <c r="I73" s="719"/>
      <c r="J73" s="719"/>
      <c r="K73" s="718"/>
      <c r="L73" s="705"/>
      <c r="M73" s="537"/>
    </row>
    <row r="74" spans="1:13" ht="14.25" hidden="1" customHeight="1">
      <c r="A74" s="706"/>
      <c r="B74" s="715"/>
      <c r="C74" s="716"/>
      <c r="D74" s="704"/>
      <c r="E74" s="705"/>
      <c r="F74" s="705"/>
      <c r="G74" s="717"/>
      <c r="H74" s="718"/>
      <c r="I74" s="719"/>
      <c r="J74" s="719"/>
      <c r="K74" s="718"/>
      <c r="L74" s="705"/>
      <c r="M74" s="537"/>
    </row>
    <row r="75" spans="1:13" hidden="1">
      <c r="A75" s="706"/>
      <c r="B75" s="715"/>
      <c r="C75" s="716"/>
      <c r="D75" s="704"/>
      <c r="E75" s="705"/>
      <c r="F75" s="705"/>
      <c r="G75" s="717"/>
      <c r="H75" s="718"/>
      <c r="I75" s="719"/>
      <c r="J75" s="719"/>
      <c r="K75" s="718"/>
      <c r="L75" s="705"/>
      <c r="M75" s="537"/>
    </row>
    <row r="76" spans="1:13" s="457" customFormat="1" hidden="1">
      <c r="A76" s="706"/>
      <c r="B76" s="720" t="str">
        <f>IF(M76="","",VLOOKUP(M76,Участники!$A$3:$I$6674,Участники!$B$2,FALSE))</f>
        <v/>
      </c>
      <c r="C76" s="721" t="str">
        <f>IF(M76="","",VLOOKUP(M76,Участники!$A$3:$I$6674,Участники!$C$2,FALSE))</f>
        <v/>
      </c>
      <c r="D76" s="706" t="str">
        <f>IF(M76="","",VLOOKUP(M76,Участники!$A$3:$I$6674,Участники!$F$2,FALSE))</f>
        <v/>
      </c>
      <c r="E76" s="721" t="str">
        <f>IF(M76="","",VLOOKUP(M76,Участники!$A$3:$I$6674,Участники!$D$2,FALSE))</f>
        <v/>
      </c>
      <c r="F76" s="707" t="str">
        <f>IF(M76="","",VLOOKUP(M76,Участники!$A$3:$I$6674,Участники!$I$2,FALSE))</f>
        <v/>
      </c>
      <c r="G76" s="722"/>
      <c r="H76" s="722"/>
      <c r="I76" s="719"/>
      <c r="J76" s="723"/>
      <c r="K76" s="722"/>
      <c r="L76" s="707" t="str">
        <f>IF(M76="","",VLOOKUP(M76,Участники!$A$3:$I$6674,Участники!$H$2,FALSE))</f>
        <v/>
      </c>
    </row>
    <row r="77" spans="1:13">
      <c r="A77" s="927" t="s">
        <v>937</v>
      </c>
      <c r="B77" s="928"/>
      <c r="C77" s="724"/>
      <c r="D77" s="724"/>
      <c r="E77" s="724"/>
      <c r="F77" s="724"/>
      <c r="G77" s="724"/>
      <c r="H77" s="724"/>
      <c r="I77" s="719"/>
      <c r="J77" s="724"/>
      <c r="K77" s="724"/>
      <c r="L77" s="724"/>
      <c r="M77" s="362"/>
    </row>
    <row r="78" spans="1:13" ht="31.5">
      <c r="A78" s="397" t="s">
        <v>6</v>
      </c>
      <c r="B78" s="725" t="s">
        <v>7</v>
      </c>
      <c r="C78" s="726" t="s">
        <v>8</v>
      </c>
      <c r="D78" s="389" t="s">
        <v>9</v>
      </c>
      <c r="E78" s="389" t="s">
        <v>10</v>
      </c>
      <c r="F78" s="725" t="s">
        <v>815</v>
      </c>
      <c r="G78" s="700" t="s">
        <v>11</v>
      </c>
      <c r="H78" s="389" t="s">
        <v>12</v>
      </c>
      <c r="I78" s="727" t="s">
        <v>13</v>
      </c>
      <c r="J78" s="701" t="s">
        <v>14</v>
      </c>
      <c r="K78" s="701" t="s">
        <v>15</v>
      </c>
      <c r="L78" s="701" t="s">
        <v>16</v>
      </c>
      <c r="M78" s="362"/>
    </row>
    <row r="79" spans="1:13" ht="22.5">
      <c r="A79" s="708">
        <v>1</v>
      </c>
      <c r="B79" s="692" t="str">
        <f>IF(M79="","",VLOOKUP(M79,Участники!$A$3:$I$6674,Участники!$B$2,FALSE))</f>
        <v>Жильцов Александр</v>
      </c>
      <c r="C79" s="709">
        <f>IF(M79="","",VLOOKUP(M79,Участники!$A$3:$I$6674,Участники!$C$2,FALSE))</f>
        <v>35063</v>
      </c>
      <c r="D79" s="703" t="str">
        <f>IF(M79="","",VLOOKUP(M79,Участники!$A$3:$I$6674,Участники!$F$2,FALSE))</f>
        <v>МС</v>
      </c>
      <c r="E79" s="459" t="str">
        <f>IF(M79="","",VLOOKUP(M79,Участники!$A$3:$I$6674,Участники!$D$2,FALSE))</f>
        <v>Тульская</v>
      </c>
      <c r="F79" s="459" t="str">
        <f>IF(M79="","",VLOOKUP(M79,Участники!$A$3:$I$6674,Участники!$I$2,FALSE))</f>
        <v>ШВСМ-СДЮСШОР РА</v>
      </c>
      <c r="G79" s="710">
        <v>10.53</v>
      </c>
      <c r="H79" s="711">
        <v>10.46</v>
      </c>
      <c r="I79" s="712" t="str">
        <f ca="1">IF(G79="","",LOOKUP(MIN(G79,H79),Разряды!$D$12:$M$12,Разряды!$E$11:$M$11))</f>
        <v>МС</v>
      </c>
      <c r="J79" s="712">
        <v>20</v>
      </c>
      <c r="K79" s="713">
        <v>5</v>
      </c>
      <c r="L79" s="459" t="str">
        <f>IF(M79="","",VLOOKUP(M79,Участники!$A$3:$I$6674,Участники!$H$2,FALSE))</f>
        <v>ЗТР Маринов В.Н.. Романова В.Н.</v>
      </c>
      <c r="M79" s="444">
        <v>477</v>
      </c>
    </row>
    <row r="80" spans="1:13" ht="22.5">
      <c r="A80" s="708">
        <v>2</v>
      </c>
      <c r="B80" s="692" t="str">
        <f>IF(M80="","",VLOOKUP(M80,Участники!$A$3:$I$6674,Участники!$B$2,FALSE))</f>
        <v>Алеге Мухаммад</v>
      </c>
      <c r="C80" s="709">
        <f>IF(M80="","",VLOOKUP(M80,Участники!$A$3:$I$6674,Участники!$C$2,FALSE))</f>
        <v>34684</v>
      </c>
      <c r="D80" s="703" t="str">
        <f>IF(M80="","",VLOOKUP(M80,Участники!$A$3:$I$6674,Участники!$F$2,FALSE))</f>
        <v>КМС</v>
      </c>
      <c r="E80" s="459" t="str">
        <f>IF(M80="","",VLOOKUP(M80,Участники!$A$3:$I$6674,Участники!$D$2,FALSE))</f>
        <v>Воронежская</v>
      </c>
      <c r="F80" s="459" t="str">
        <f>IF(M80="","",VLOOKUP(M80,Участники!$A$3:$I$6674,Участники!$I$2,FALSE))</f>
        <v>СДЮСШОР-21</v>
      </c>
      <c r="G80" s="710">
        <v>10.74</v>
      </c>
      <c r="H80" s="711">
        <v>10.52</v>
      </c>
      <c r="I80" s="712" t="str">
        <f ca="1">IF(G80="","",LOOKUP(MIN(G80,H80),Разряды!$D$12:$M$12,Разряды!$E$11:$M$11))</f>
        <v>МС</v>
      </c>
      <c r="J80" s="712">
        <v>17</v>
      </c>
      <c r="K80" s="713">
        <v>5</v>
      </c>
      <c r="L80" s="459" t="str">
        <f>IF(M80="","",VLOOKUP(M80,Участники!$A$3:$I$6674,Участники!$H$2,FALSE))</f>
        <v>Козловцев Г.С..Козловцева Е.А.</v>
      </c>
      <c r="M80" s="444">
        <v>200</v>
      </c>
    </row>
    <row r="81" spans="1:13" ht="33.75">
      <c r="A81" s="708">
        <v>3</v>
      </c>
      <c r="B81" s="692" t="str">
        <f>IF(M81="","",VLOOKUP(M81,Участники!$A$3:$I$6674,Участники!$B$2,FALSE))</f>
        <v>Смирнов Данила</v>
      </c>
      <c r="C81" s="709">
        <f>IF(M81="","",VLOOKUP(M81,Участники!$A$3:$I$6674,Участники!$C$2,FALSE))</f>
        <v>34858</v>
      </c>
      <c r="D81" s="703" t="str">
        <f>IF(M81="","",VLOOKUP(M81,Участники!$A$3:$I$6674,Участники!$F$2,FALSE))</f>
        <v>КМС</v>
      </c>
      <c r="E81" s="459" t="str">
        <f>IF(M81="","",VLOOKUP(M81,Участники!$A$3:$I$6674,Участники!$D$2,FALSE))</f>
        <v>Москва-Владимирская</v>
      </c>
      <c r="F81" s="459" t="str">
        <f>IF(M81="","",VLOOKUP(M81,Участники!$A$3:$I$6674,Участники!$I$2,FALSE))</f>
        <v>ЮМ СДЮСШОР-4</v>
      </c>
      <c r="G81" s="710">
        <v>10.9</v>
      </c>
      <c r="H81" s="711">
        <v>10.69</v>
      </c>
      <c r="I81" s="712" t="str">
        <f ca="1">IF(G81="","",LOOKUP(MIN(G81,H81),Разряды!$D$12:$M$12,Разряды!$E$11:$M$11))</f>
        <v>КМС</v>
      </c>
      <c r="J81" s="712">
        <v>15</v>
      </c>
      <c r="K81" s="711"/>
      <c r="L81" s="459" t="str">
        <f>IF(M81="","",VLOOKUP(M81,Участники!$A$3:$I$6674,Участники!$H$2,FALSE))</f>
        <v>Бурлаков О.П..Кравцова К.О..Трошина Г.А..Коробова П.А.</v>
      </c>
      <c r="M81" s="444">
        <v>126</v>
      </c>
    </row>
    <row r="82" spans="1:13" ht="33.75">
      <c r="A82" s="708">
        <v>4</v>
      </c>
      <c r="B82" s="692" t="str">
        <f>IF(M82="","",VLOOKUP(M82,Участники!$A$3:$I$6674,Участники!$B$2,FALSE))</f>
        <v>Алдушин Александр</v>
      </c>
      <c r="C82" s="709">
        <f>IF(M82="","",VLOOKUP(M82,Участники!$A$3:$I$6674,Участники!$C$2,FALSE))</f>
        <v>34440</v>
      </c>
      <c r="D82" s="703" t="str">
        <f>IF(M82="","",VLOOKUP(M82,Участники!$A$3:$I$6674,Участники!$F$2,FALSE))</f>
        <v>МС</v>
      </c>
      <c r="E82" s="459" t="str">
        <f>IF(M82="","",VLOOKUP(M82,Участники!$A$3:$I$6674,Участники!$D$2,FALSE))</f>
        <v>Брянская</v>
      </c>
      <c r="F82" s="459" t="str">
        <f>IF(M82="","",VLOOKUP(M82,Участники!$A$3:$I$6674,Участники!$I$2,FALSE))</f>
        <v>БГУОР.БО СШОР"Русь"</v>
      </c>
      <c r="G82" s="710">
        <v>10.81</v>
      </c>
      <c r="H82" s="711">
        <v>10.75</v>
      </c>
      <c r="I82" s="712" t="str">
        <f ca="1">IF(G82="","",LOOKUP(MIN(G82,H82),Разряды!$D$12:$M$12,Разряды!$E$11:$M$11))</f>
        <v>КМС</v>
      </c>
      <c r="J82" s="712">
        <v>14</v>
      </c>
      <c r="K82" s="711"/>
      <c r="L82" s="459" t="str">
        <f>IF(M82="","",VLOOKUP(M82,Участники!$A$3:$I$6674,Участники!$H$2,FALSE))</f>
        <v>ЗТУз.ССР.Татчина В.И..ВдовинМ.В..Шептунова С.Г.</v>
      </c>
      <c r="M82" s="444">
        <v>272</v>
      </c>
    </row>
    <row r="83" spans="1:13">
      <c r="A83" s="708">
        <v>5</v>
      </c>
      <c r="B83" s="692" t="str">
        <f>IF(M83="","",VLOOKUP(M83,Участники!$A$3:$I$6674,Участники!$B$2,FALSE))</f>
        <v>Шалапуда Никита</v>
      </c>
      <c r="C83" s="709">
        <f>IF(M83="","",VLOOKUP(M83,Участники!$A$3:$I$6674,Участники!$C$2,FALSE))</f>
        <v>34341</v>
      </c>
      <c r="D83" s="703" t="str">
        <f>IF(M83="","",VLOOKUP(M83,Участники!$A$3:$I$6674,Участники!$F$2,FALSE))</f>
        <v>МС</v>
      </c>
      <c r="E83" s="459" t="str">
        <f>IF(M83="","",VLOOKUP(M83,Участники!$A$3:$I$6674,Участники!$D$2,FALSE))</f>
        <v>Курская</v>
      </c>
      <c r="F83" s="459" t="str">
        <f>IF(M83="","",VLOOKUP(M83,Участники!$A$3:$I$6674,Участники!$I$2,FALSE))</f>
        <v>СДЮСШОР-"Урожай"</v>
      </c>
      <c r="G83" s="710">
        <v>10.91</v>
      </c>
      <c r="H83" s="711">
        <v>10.78</v>
      </c>
      <c r="I83" s="712" t="str">
        <f ca="1">IF(G83="","",LOOKUP(MIN(G83,H83),Разряды!$D$12:$M$12,Разряды!$E$11:$M$11))</f>
        <v>КМС</v>
      </c>
      <c r="J83" s="712">
        <v>13</v>
      </c>
      <c r="K83" s="711"/>
      <c r="L83" s="459" t="str">
        <f>IF(M83="","",VLOOKUP(M83,Участники!$A$3:$I$6674,Участники!$H$2,FALSE))</f>
        <v>Прошин Е.К.</v>
      </c>
      <c r="M83" s="444">
        <v>506</v>
      </c>
    </row>
    <row r="84" spans="1:13">
      <c r="A84" s="708">
        <v>6</v>
      </c>
      <c r="B84" s="692" t="str">
        <f>IF(M84="","",VLOOKUP(M84,Участники!$A$3:$I$6674,Участники!$B$2,FALSE))</f>
        <v>Сысоев Владимир</v>
      </c>
      <c r="C84" s="709">
        <f>IF(M84="","",VLOOKUP(M84,Участники!$A$3:$I$6674,Участники!$C$2,FALSE))</f>
        <v>34586</v>
      </c>
      <c r="D84" s="703" t="str">
        <f>IF(M84="","",VLOOKUP(M84,Участники!$A$3:$I$6674,Участники!$F$2,FALSE))</f>
        <v>КМС</v>
      </c>
      <c r="E84" s="459" t="str">
        <f>IF(M84="","",VLOOKUP(M84,Участники!$A$3:$I$6674,Участники!$D$2,FALSE))</f>
        <v>Тульская</v>
      </c>
      <c r="F84" s="459" t="str">
        <f>IF(M84="","",VLOOKUP(M84,Участники!$A$3:$I$6674,Участники!$I$2,FALSE))</f>
        <v>ШВСМ-СДЮСШОР</v>
      </c>
      <c r="G84" s="710">
        <v>10.93</v>
      </c>
      <c r="H84" s="711">
        <v>10.81</v>
      </c>
      <c r="I84" s="712" t="str">
        <f ca="1">IF(G84="","",LOOKUP(MIN(G84,H84),Разряды!$D$12:$M$12,Разряды!$E$11:$M$11))</f>
        <v>КМС</v>
      </c>
      <c r="J84" s="712">
        <v>12</v>
      </c>
      <c r="K84" s="711"/>
      <c r="L84" s="459" t="str">
        <f>IF(M84="","",VLOOKUP(M84,Участники!$A$3:$I$6674,Участники!$H$2,FALSE))</f>
        <v>Сергеев А.И.. Осетров А.И.</v>
      </c>
      <c r="M84" s="444">
        <v>472</v>
      </c>
    </row>
    <row r="85" spans="1:13">
      <c r="A85" s="708">
        <v>7</v>
      </c>
      <c r="B85" s="692" t="str">
        <f>IF(M85="","",VLOOKUP(M85,Участники!$A$3:$I$6674,Участники!$B$2,FALSE))</f>
        <v>Коновалов Владислав</v>
      </c>
      <c r="C85" s="709">
        <f>IF(M85="","",VLOOKUP(M85,Участники!$A$3:$I$6674,Участники!$C$2,FALSE))</f>
        <v>35206</v>
      </c>
      <c r="D85" s="703" t="str">
        <f>IF(M85="","",VLOOKUP(M85,Участники!$A$3:$I$6674,Участники!$F$2,FALSE))</f>
        <v>КМС</v>
      </c>
      <c r="E85" s="459" t="str">
        <f>IF(M85="","",VLOOKUP(M85,Участники!$A$3:$I$6674,Участники!$D$2,FALSE))</f>
        <v>Орловская</v>
      </c>
      <c r="F85" s="459" t="str">
        <f>IF(M85="","",VLOOKUP(M85,Участники!$A$3:$I$6674,Участники!$I$2,FALSE))</f>
        <v>СДЮСШОР №1</v>
      </c>
      <c r="G85" s="710">
        <v>10.89</v>
      </c>
      <c r="H85" s="711">
        <v>10.85</v>
      </c>
      <c r="I85" s="712" t="str">
        <f ca="1">IF(G85="","",LOOKUP(MIN(G85,H85),Разряды!$D$12:$M$12,Разряды!$E$11:$M$11))</f>
        <v>КМС</v>
      </c>
      <c r="J85" s="712">
        <v>11</v>
      </c>
      <c r="K85" s="711"/>
      <c r="L85" s="459" t="str">
        <f>IF(M85="","",VLOOKUP(M85,Участники!$A$3:$I$6674,Участники!$H$2,FALSE))</f>
        <v>Майоров С.Б.</v>
      </c>
      <c r="M85" s="444">
        <v>434</v>
      </c>
    </row>
    <row r="86" spans="1:13">
      <c r="A86" s="708">
        <v>8</v>
      </c>
      <c r="B86" s="692" t="str">
        <f>IF(M86="","",VLOOKUP(M86,Участники!$A$3:$I$6674,Участники!$B$2,FALSE))</f>
        <v>Сетракян Ваге</v>
      </c>
      <c r="C86" s="709">
        <f>IF(M86="","",VLOOKUP(M86,Участники!$A$3:$I$6674,Участники!$C$2,FALSE))</f>
        <v>34741</v>
      </c>
      <c r="D86" s="703" t="str">
        <f>IF(M86="","",VLOOKUP(M86,Участники!$A$3:$I$6674,Участники!$F$2,FALSE))</f>
        <v>КМС</v>
      </c>
      <c r="E86" s="459" t="str">
        <f>IF(M86="","",VLOOKUP(M86,Участники!$A$3:$I$6674,Участники!$D$2,FALSE))</f>
        <v>Белгородская</v>
      </c>
      <c r="F86" s="459" t="str">
        <f>IF(M86="","",VLOOKUP(M86,Участники!$A$3:$I$6674,Участники!$I$2,FALSE))</f>
        <v>ЦСП</v>
      </c>
      <c r="G86" s="710">
        <v>10.91</v>
      </c>
      <c r="H86" s="711">
        <v>11.9</v>
      </c>
      <c r="I86" s="712" t="str">
        <f ca="1">IF(G86="","",LOOKUP(MIN(G86,H86),Разряды!$D$12:$M$12,Разряды!$E$11:$M$11))</f>
        <v>КМС</v>
      </c>
      <c r="J86" s="712">
        <v>10</v>
      </c>
      <c r="K86" s="711"/>
      <c r="L86" s="459" t="str">
        <f>IF(M86="","",VLOOKUP(M86,Участники!$A$3:$I$6674,Участники!$H$2,FALSE))</f>
        <v>Горлов АН</v>
      </c>
      <c r="M86" s="444">
        <v>160</v>
      </c>
    </row>
    <row r="87" spans="1:13">
      <c r="A87" s="708">
        <v>9</v>
      </c>
      <c r="B87" s="692" t="str">
        <f>IF(M87="","",VLOOKUP(M87,Участники!$A$3:$I$6674,Участники!$B$2,FALSE))</f>
        <v>Чурсин Андрей</v>
      </c>
      <c r="C87" s="709">
        <f>IF(M87="","",VLOOKUP(M87,Участники!$A$3:$I$6674,Участники!$C$2,FALSE))</f>
        <v>35359</v>
      </c>
      <c r="D87" s="703" t="str">
        <f>IF(M87="","",VLOOKUP(M87,Участники!$A$3:$I$6674,Участники!$F$2,FALSE))</f>
        <v>КМС</v>
      </c>
      <c r="E87" s="459" t="str">
        <f>IF(M87="","",VLOOKUP(M87,Участники!$A$3:$I$6674,Участники!$D$2,FALSE))</f>
        <v>Белгородская</v>
      </c>
      <c r="F87" s="459" t="str">
        <f>IF(M87="","",VLOOKUP(M87,Участники!$A$3:$I$6674,Участники!$I$2,FALSE))</f>
        <v>ЦСП</v>
      </c>
      <c r="G87" s="710">
        <v>11.02</v>
      </c>
      <c r="H87" s="711"/>
      <c r="I87" s="712">
        <f ca="1">IF(G87="","",LOOKUP(MIN(G87,H87),Разряды!$D$12:$M$12,Разряды!$E$11:$M$11))</f>
        <v>1</v>
      </c>
      <c r="J87" s="712">
        <v>9</v>
      </c>
      <c r="K87" s="711"/>
      <c r="L87" s="459" t="str">
        <f>IF(M87="","",VLOOKUP(M87,Участники!$A$3:$I$6674,Участники!$H$2,FALSE))</f>
        <v>Коломыцев СФ. Горлов АН</v>
      </c>
      <c r="M87" s="444">
        <v>161</v>
      </c>
    </row>
    <row r="88" spans="1:13">
      <c r="A88" s="708">
        <v>10</v>
      </c>
      <c r="B88" s="692" t="str">
        <f>IF(M88="","",VLOOKUP(M88,Участники!$A$3:$I$6674,Участники!$B$2,FALSE))</f>
        <v>Чернухин Максим</v>
      </c>
      <c r="C88" s="712">
        <f>IF(M88="","",VLOOKUP(M88,Участники!$A$3:$I$6674,Участники!$C$2,FALSE))</f>
        <v>1995</v>
      </c>
      <c r="D88" s="703" t="s">
        <v>28</v>
      </c>
      <c r="E88" s="459" t="str">
        <f>IF(M88="","",VLOOKUP(M88,Участники!$A$3:$I$6674,Участники!$D$2,FALSE))</f>
        <v>Липецкая</v>
      </c>
      <c r="F88" s="459"/>
      <c r="G88" s="710">
        <v>11.11</v>
      </c>
      <c r="H88" s="711"/>
      <c r="I88" s="712">
        <f ca="1">IF(G88="","",LOOKUP(MIN(G88,H88),Разряды!$D$12:$M$12,Разряды!$E$11:$M$11))</f>
        <v>1</v>
      </c>
      <c r="J88" s="712" t="s">
        <v>821</v>
      </c>
      <c r="K88" s="711"/>
      <c r="L88" s="459" t="str">
        <f>IF(M88="","",VLOOKUP(M88,Участники!$A$3:$I$6674,Участники!$H$2,FALSE))</f>
        <v>Числов М.А.</v>
      </c>
      <c r="M88" s="444">
        <v>250</v>
      </c>
    </row>
    <row r="89" spans="1:13" ht="45">
      <c r="A89" s="708">
        <v>10</v>
      </c>
      <c r="B89" s="692" t="str">
        <f>IF(M89="","",VLOOKUP(M89,Участники!$A$3:$I$6674,Участники!$B$2,FALSE))</f>
        <v>Власкин Антон</v>
      </c>
      <c r="C89" s="709">
        <f>IF(M89="","",VLOOKUP(M89,Участники!$A$3:$I$6674,Участники!$C$2,FALSE))</f>
        <v>34842</v>
      </c>
      <c r="D89" s="703" t="str">
        <f>IF(M89="","",VLOOKUP(M89,Участники!$A$3:$I$6674,Участники!$F$2,FALSE))</f>
        <v>КМС</v>
      </c>
      <c r="E89" s="459" t="str">
        <f>IF(M89="","",VLOOKUP(M89,Участники!$A$3:$I$6674,Участники!$D$2,FALSE))</f>
        <v>Рязанская</v>
      </c>
      <c r="F89" s="459" t="str">
        <f>IF(M89="","",VLOOKUP(M89,Участники!$A$3:$I$6674,Участники!$I$2,FALSE))</f>
        <v xml:space="preserve">Динамо.СДЮСШОР «Олимпиец». СДЮСШОР
«Юность»
</v>
      </c>
      <c r="G89" s="710">
        <v>11.11</v>
      </c>
      <c r="H89" s="711"/>
      <c r="I89" s="712">
        <f ca="1">IF(G89="","",LOOKUP(MIN(G89,H89),Разряды!$D$12:$M$12,Разряды!$E$11:$M$11))</f>
        <v>1</v>
      </c>
      <c r="J89" s="712">
        <v>8</v>
      </c>
      <c r="K89" s="711"/>
      <c r="L89" s="459" t="str">
        <f>IF(M89="","",VLOOKUP(M89,Участники!$A$3:$I$6674,Участники!$H$2,FALSE))</f>
        <v>ЗТР Джавахова Г.С.. Куделина Н.М..Новикова И.А.</v>
      </c>
      <c r="M89" s="444">
        <v>140</v>
      </c>
    </row>
    <row r="90" spans="1:13" ht="22.5">
      <c r="A90" s="708">
        <v>12</v>
      </c>
      <c r="B90" s="692" t="str">
        <f>IF(M90="","",VLOOKUP(M90,Участники!$A$3:$I$6674,Участники!$B$2,FALSE))</f>
        <v>Шевцов Александр</v>
      </c>
      <c r="C90" s="709">
        <f>IF(M90="","",VLOOKUP(M90,Участники!$A$3:$I$6674,Участники!$C$2,FALSE))</f>
        <v>34989</v>
      </c>
      <c r="D90" s="703" t="str">
        <f>IF(M90="","",VLOOKUP(M90,Участники!$A$3:$I$6674,Участники!$F$2,FALSE))</f>
        <v>КМС</v>
      </c>
      <c r="E90" s="459" t="str">
        <f>IF(M90="","",VLOOKUP(M90,Участники!$A$3:$I$6674,Участники!$D$2,FALSE))</f>
        <v>Брянская</v>
      </c>
      <c r="F90" s="459" t="str">
        <f>IF(M90="","",VLOOKUP(M90,Участники!$A$3:$I$6674,Участники!$I$2,FALSE))</f>
        <v>БО СШОР им.В.Д.Самотесова</v>
      </c>
      <c r="G90" s="710">
        <v>11.17</v>
      </c>
      <c r="H90" s="711"/>
      <c r="I90" s="712">
        <f ca="1">IF(G90="","",LOOKUP(MIN(G90,H90),Разряды!$D$12:$M$12,Разряды!$E$11:$M$11))</f>
        <v>1</v>
      </c>
      <c r="J90" s="712">
        <v>7</v>
      </c>
      <c r="K90" s="711"/>
      <c r="L90" s="459" t="str">
        <f>IF(M90="","",VLOOKUP(M90,Участники!$A$3:$I$6674,Участники!$H$2,FALSE))</f>
        <v>Трубин Ю.Н.</v>
      </c>
      <c r="M90" s="444">
        <v>276</v>
      </c>
    </row>
    <row r="91" spans="1:13" ht="22.5">
      <c r="A91" s="708">
        <v>13</v>
      </c>
      <c r="B91" s="692" t="str">
        <f>IF(M91="","",VLOOKUP(M91,Участники!$A$3:$I$6674,Участники!$B$2,FALSE))</f>
        <v>Колзунов Александр</v>
      </c>
      <c r="C91" s="712">
        <f>IF(M91="","",VLOOKUP(M91,Участники!$A$3:$I$6674,Участники!$C$2,FALSE))</f>
        <v>1996</v>
      </c>
      <c r="D91" s="703" t="str">
        <f>IF(M91="","",VLOOKUP(M91,Участники!$A$3:$I$6674,Участники!$F$2,FALSE))</f>
        <v>КМС</v>
      </c>
      <c r="E91" s="459" t="str">
        <f>IF(M91="","",VLOOKUP(M91,Участники!$A$3:$I$6674,Участники!$D$2,FALSE))</f>
        <v>Брянская</v>
      </c>
      <c r="F91" s="459" t="str">
        <f>IF(M91="","",VLOOKUP(M91,Участники!$A$3:$I$6674,Участники!$I$2,FALSE))</f>
        <v>БО СШОР им.В.Д.Самотесова</v>
      </c>
      <c r="G91" s="710">
        <v>11.23</v>
      </c>
      <c r="H91" s="711"/>
      <c r="I91" s="712">
        <f ca="1">IF(G91="","",LOOKUP(MIN(G91,H91),Разряды!$D$12:$M$12,Разряды!$E$11:$M$11))</f>
        <v>1</v>
      </c>
      <c r="J91" s="712">
        <v>6</v>
      </c>
      <c r="K91" s="711"/>
      <c r="L91" s="459" t="str">
        <f>IF(M91="","",VLOOKUP(M91,Участники!$A$3:$I$6674,Участники!$H$2,FALSE))</f>
        <v>Трубин Ю.Н.</v>
      </c>
      <c r="M91" s="444">
        <v>277</v>
      </c>
    </row>
    <row r="92" spans="1:13">
      <c r="A92" s="708">
        <v>14</v>
      </c>
      <c r="B92" s="692" t="str">
        <f>IF(M92="","",VLOOKUP(M92,Участники!$A$3:$I$6674,Участники!$B$2,FALSE))</f>
        <v>Крылов Денис</v>
      </c>
      <c r="C92" s="709">
        <f>IF(M92="","",VLOOKUP(M92,Участники!$A$3:$I$6674,Участники!$C$2,FALSE))</f>
        <v>35335</v>
      </c>
      <c r="D92" s="703">
        <f>IF(M92="","",VLOOKUP(M92,Участники!$A$3:$I$6674,Участники!$F$2,FALSE))</f>
        <v>1</v>
      </c>
      <c r="E92" s="459" t="str">
        <f>IF(M92="","",VLOOKUP(M92,Участники!$A$3:$I$6674,Участники!$D$2,FALSE))</f>
        <v>Владимирская</v>
      </c>
      <c r="F92" s="459" t="str">
        <f>IF(M92="","",VLOOKUP(M92,Участники!$A$3:$I$6674,Участники!$I$2,FALSE))</f>
        <v>МБУ "СК Вымпел"</v>
      </c>
      <c r="G92" s="710">
        <v>11.25</v>
      </c>
      <c r="H92" s="711"/>
      <c r="I92" s="712">
        <f ca="1">IF(G92="","",LOOKUP(MIN(G92,H92),Разряды!$D$12:$M$12,Разряды!$E$11:$M$11))</f>
        <v>1</v>
      </c>
      <c r="J92" s="712">
        <v>5</v>
      </c>
      <c r="K92" s="711"/>
      <c r="L92" s="459" t="str">
        <f>IF(M92="","",VLOOKUP(M92,Участники!$A$3:$I$6674,Участники!$H$2,FALSE))</f>
        <v>Птушкина Н.И.</v>
      </c>
      <c r="M92" s="444">
        <v>127</v>
      </c>
    </row>
    <row r="93" spans="1:13">
      <c r="A93" s="708">
        <v>15</v>
      </c>
      <c r="B93" s="692" t="str">
        <f>IF(M93="","",VLOOKUP(M93,Участники!$A$3:$I$6674,Участники!$B$2,FALSE))</f>
        <v>Болгов Николай</v>
      </c>
      <c r="C93" s="709">
        <f>IF(M93="","",VLOOKUP(M93,Участники!$A$3:$I$6674,Участники!$C$2,FALSE))</f>
        <v>34841</v>
      </c>
      <c r="D93" s="703" t="str">
        <f>IF(M93="","",VLOOKUP(M93,Участники!$A$3:$I$6674,Участники!$F$2,FALSE))</f>
        <v>КМС</v>
      </c>
      <c r="E93" s="459" t="str">
        <f>IF(M93="","",VLOOKUP(M93,Участники!$A$3:$I$6674,Участники!$D$2,FALSE))</f>
        <v>Липецкая</v>
      </c>
      <c r="F93" s="459" t="str">
        <f>IF(M93="","",VLOOKUP(M93,Участники!$A$3:$I$6674,Участники!$I$2,FALSE))</f>
        <v>СШОР №5 г.Липецк</v>
      </c>
      <c r="G93" s="710">
        <v>11.27</v>
      </c>
      <c r="H93" s="711"/>
      <c r="I93" s="712">
        <f ca="1">IF(G93="","",LOOKUP(MIN(G93,H93),Разряды!$D$12:$M$12,Разряды!$E$11:$M$11))</f>
        <v>1</v>
      </c>
      <c r="J93" s="712">
        <v>4</v>
      </c>
      <c r="K93" s="711"/>
      <c r="L93" s="459" t="str">
        <f>IF(M93="","",VLOOKUP(M93,Участники!$A$3:$I$6674,Участники!$H$2,FALSE))</f>
        <v>Непомнящая И.А.</v>
      </c>
      <c r="M93" s="444">
        <v>349</v>
      </c>
    </row>
    <row r="94" spans="1:13">
      <c r="A94" s="708">
        <v>16</v>
      </c>
      <c r="B94" s="692" t="str">
        <f>IF(M94="","",VLOOKUP(M94,Участники!$A$3:$I$6674,Участники!$B$2,FALSE))</f>
        <v>Федосеев Максим</v>
      </c>
      <c r="C94" s="709">
        <f>IF(M94="","",VLOOKUP(M94,Участники!$A$3:$I$6674,Участники!$C$2,FALSE))</f>
        <v>34952</v>
      </c>
      <c r="D94" s="703" t="str">
        <f>IF(M94="","",VLOOKUP(M94,Участники!$A$3:$I$6674,Участники!$F$2,FALSE))</f>
        <v>КМС</v>
      </c>
      <c r="E94" s="459" t="str">
        <f>IF(M94="","",VLOOKUP(M94,Участники!$A$3:$I$6674,Участники!$D$2,FALSE))</f>
        <v>Московская</v>
      </c>
      <c r="F94" s="459" t="str">
        <f>IF(M94="","",VLOOKUP(M94,Участники!$A$3:$I$6674,Участники!$I$2,FALSE))</f>
        <v>ГБУ ДО МО СДЮСШОР</v>
      </c>
      <c r="G94" s="710">
        <v>11.28</v>
      </c>
      <c r="H94" s="711"/>
      <c r="I94" s="712">
        <f ca="1">IF(G94="","",LOOKUP(MIN(G94,H94),Разряды!$D$12:$M$12,Разряды!$E$11:$M$11))</f>
        <v>1</v>
      </c>
      <c r="J94" s="712">
        <v>3</v>
      </c>
      <c r="K94" s="711"/>
      <c r="L94" s="459" t="str">
        <f>IF(M94="","",VLOOKUP(M94,Участники!$A$3:$I$6674,Участники!$H$2,FALSE))</f>
        <v>Арабаджев С.И.</v>
      </c>
      <c r="M94" s="444">
        <v>626</v>
      </c>
    </row>
    <row r="95" spans="1:13">
      <c r="A95" s="708">
        <v>17</v>
      </c>
      <c r="B95" s="692" t="str">
        <f>IF(M95="","",VLOOKUP(M95,Участники!$A$3:$I$6674,Участники!$B$2,FALSE))</f>
        <v>Хардиков Павел</v>
      </c>
      <c r="C95" s="709">
        <f>IF(M95="","",VLOOKUP(M95,Участники!$A$3:$I$6674,Участники!$C$2,FALSE))</f>
        <v>34934</v>
      </c>
      <c r="D95" s="703" t="str">
        <f>IF(M95="","",VLOOKUP(M95,Участники!$A$3:$I$6674,Участники!$F$2,FALSE))</f>
        <v>КМС</v>
      </c>
      <c r="E95" s="459" t="str">
        <f>IF(M95="","",VLOOKUP(M95,Участники!$A$3:$I$6674,Участники!$D$2,FALSE))</f>
        <v>Курская</v>
      </c>
      <c r="F95" s="459" t="str">
        <f>IF(M95="","",VLOOKUP(M95,Участники!$A$3:$I$6674,Участники!$I$2,FALSE))</f>
        <v>СДЮСШОР "Урожай"</v>
      </c>
      <c r="G95" s="710">
        <v>11.29</v>
      </c>
      <c r="H95" s="711"/>
      <c r="I95" s="712">
        <f ca="1">IF(G95="","",LOOKUP(MIN(G95,H95),Разряды!$D$12:$M$12,Разряды!$E$11:$M$11))</f>
        <v>1</v>
      </c>
      <c r="J95" s="712">
        <v>2</v>
      </c>
      <c r="K95" s="711"/>
      <c r="L95" s="459" t="str">
        <f>IF(M95="","",VLOOKUP(M95,Участники!$A$3:$I$6674,Участники!$H$2,FALSE))</f>
        <v>Прошин Е.К.</v>
      </c>
      <c r="M95" s="444">
        <v>510</v>
      </c>
    </row>
    <row r="96" spans="1:13">
      <c r="A96" s="708">
        <v>18</v>
      </c>
      <c r="B96" s="692" t="str">
        <f>IF(M96="","",VLOOKUP(M96,Участники!$A$3:$I$6674,Участники!$B$2,FALSE))</f>
        <v>Чуфранов Руслан</v>
      </c>
      <c r="C96" s="709">
        <f>IF(M96="","",VLOOKUP(M96,Участники!$A$3:$I$6674,Участники!$C$2,FALSE))</f>
        <v>35224</v>
      </c>
      <c r="D96" s="703" t="str">
        <f>IF(M96="","",VLOOKUP(M96,Участники!$A$3:$I$6674,Участники!$F$2,FALSE))</f>
        <v>КМС</v>
      </c>
      <c r="E96" s="459" t="str">
        <f>IF(M96="","",VLOOKUP(M96,Участники!$A$3:$I$6674,Участники!$D$2,FALSE))</f>
        <v>Орловская</v>
      </c>
      <c r="F96" s="459" t="str">
        <f>IF(M96="","",VLOOKUP(M96,Участники!$A$3:$I$6674,Участники!$I$2,FALSE))</f>
        <v>СДЮСШОР №1</v>
      </c>
      <c r="G96" s="710">
        <v>11.4</v>
      </c>
      <c r="H96" s="711"/>
      <c r="I96" s="712">
        <f ca="1">IF(G96="","",LOOKUP(MIN(G96,H96),Разряды!$D$12:$M$12,Разряды!$E$11:$M$11))</f>
        <v>1</v>
      </c>
      <c r="J96" s="712">
        <v>1</v>
      </c>
      <c r="K96" s="711"/>
      <c r="L96" s="459" t="str">
        <f>IF(M96="","",VLOOKUP(M96,Участники!$A$3:$I$6674,Участники!$H$2,FALSE))</f>
        <v>Майоров С.Б.</v>
      </c>
      <c r="M96" s="444">
        <v>435</v>
      </c>
    </row>
    <row r="97" spans="1:13">
      <c r="A97" s="708">
        <v>19</v>
      </c>
      <c r="B97" s="692" t="str">
        <f>IF(M97="","",VLOOKUP(M97,Участники!$A$3:$I$6674,Участники!$B$2,FALSE))</f>
        <v>Дмитренко Роман</v>
      </c>
      <c r="C97" s="712">
        <f>IF(M97="","",VLOOKUP(M97,Участники!$A$3:$I$6674,Участники!$C$2,FALSE))</f>
        <v>1994</v>
      </c>
      <c r="D97" s="703" t="str">
        <f>IF(M97="","",VLOOKUP(M97,Участники!$A$3:$I$6674,Участники!$F$2,FALSE))</f>
        <v>КМС</v>
      </c>
      <c r="E97" s="459" t="str">
        <f>IF(M97="","",VLOOKUP(M97,Участники!$A$3:$I$6674,Участники!$D$2,FALSE))</f>
        <v>Белгородская</v>
      </c>
      <c r="F97" s="459" t="str">
        <f>IF(M97="","",VLOOKUP(M97,Участники!$A$3:$I$6674,Участники!$I$2,FALSE))</f>
        <v>БелГАУ им.В.Я. Горина</v>
      </c>
      <c r="G97" s="710">
        <v>11.41</v>
      </c>
      <c r="H97" s="711"/>
      <c r="I97" s="712">
        <f ca="1">IF(G97="","",LOOKUP(MIN(G97,H97),Разряды!$D$12:$M$12,Разряды!$E$11:$M$11))</f>
        <v>1</v>
      </c>
      <c r="J97" s="712" t="s">
        <v>821</v>
      </c>
      <c r="K97" s="711"/>
      <c r="L97" s="459" t="str">
        <f>IF(M97="","",VLOOKUP(M97,Участники!$A$3:$I$6674,Участники!$H$2,FALSE))</f>
        <v>Вдовенков В.М.</v>
      </c>
      <c r="M97" s="444">
        <v>648</v>
      </c>
    </row>
    <row r="98" spans="1:13" ht="22.5">
      <c r="A98" s="708">
        <v>20</v>
      </c>
      <c r="B98" s="692" t="str">
        <f>IF(M98="","",VLOOKUP(M98,Участники!$A$3:$I$6674,Участники!$B$2,FALSE))</f>
        <v>Малащенко Артем</v>
      </c>
      <c r="C98" s="709">
        <f>IF(M98="","",VLOOKUP(M98,Участники!$A$3:$I$6674,Участники!$C$2,FALSE))</f>
        <v>35142</v>
      </c>
      <c r="D98" s="703">
        <f>IF(M98="","",VLOOKUP(M98,Участники!$A$3:$I$6674,Участники!$F$2,FALSE))</f>
        <v>1</v>
      </c>
      <c r="E98" s="459" t="str">
        <f>IF(M98="","",VLOOKUP(M98,Участники!$A$3:$I$6674,Участники!$D$2,FALSE))</f>
        <v>Воронежская</v>
      </c>
      <c r="F98" s="459" t="str">
        <f>IF(M98="","",VLOOKUP(M98,Участники!$A$3:$I$6674,Участники!$I$2,FALSE))</f>
        <v>СДЮСШОР-21</v>
      </c>
      <c r="G98" s="710">
        <v>11.45</v>
      </c>
      <c r="H98" s="711"/>
      <c r="I98" s="712">
        <f ca="1">IF(G98="","",LOOKUP(MIN(G98,H98),Разряды!$D$12:$M$12,Разряды!$E$11:$M$11))</f>
        <v>2</v>
      </c>
      <c r="J98" s="712">
        <v>0</v>
      </c>
      <c r="K98" s="711"/>
      <c r="L98" s="459" t="str">
        <f>IF(M98="","",VLOOKUP(M98,Участники!$A$3:$I$6674,Участники!$H$2,FALSE))</f>
        <v>Козловцев Г.С..Козловцева Л.Я.</v>
      </c>
      <c r="M98" s="444">
        <v>209</v>
      </c>
    </row>
    <row r="99" spans="1:13">
      <c r="A99" s="708">
        <v>21</v>
      </c>
      <c r="B99" s="692" t="str">
        <f>IF(M99="","",VLOOKUP(M99,Участники!$A$3:$I$6674,Участники!$B$2,FALSE))</f>
        <v>Куранов Владислав</v>
      </c>
      <c r="C99" s="709">
        <f>IF(M99="","",VLOOKUP(M99,Участники!$A$3:$I$6674,Участники!$C$2,FALSE))</f>
        <v>35327</v>
      </c>
      <c r="D99" s="703">
        <f>IF(M99="","",VLOOKUP(M99,Участники!$A$3:$I$6674,Участники!$F$2,FALSE))</f>
        <v>1</v>
      </c>
      <c r="E99" s="459" t="str">
        <f>IF(M99="","",VLOOKUP(M99,Участники!$A$3:$I$6674,Участники!$D$2,FALSE))</f>
        <v>Ивановская</v>
      </c>
      <c r="F99" s="459"/>
      <c r="G99" s="710">
        <v>11.61</v>
      </c>
      <c r="H99" s="711"/>
      <c r="I99" s="712">
        <f ca="1">IF(G99="","",LOOKUP(MIN(G99,H99),Разряды!$D$12:$M$12,Разряды!$E$11:$M$11))</f>
        <v>2</v>
      </c>
      <c r="J99" s="712" t="s">
        <v>821</v>
      </c>
      <c r="K99" s="711"/>
      <c r="L99" s="459" t="str">
        <f>IF(M99="","",VLOOKUP(M99,Участники!$A$3:$I$6674,Участники!$H$2,FALSE))</f>
        <v>Костакова Н.Е..Рябова И.Р.</v>
      </c>
      <c r="M99" s="444">
        <v>240</v>
      </c>
    </row>
    <row r="100" spans="1:13">
      <c r="A100" s="708">
        <v>22</v>
      </c>
      <c r="B100" s="692" t="str">
        <f>IF(M100="","",VLOOKUP(M100,Участники!$A$3:$I$6674,Участники!$B$2,FALSE))</f>
        <v>Костюк Дмитрий</v>
      </c>
      <c r="C100" s="709">
        <f>IF(M100="","",VLOOKUP(M100,Участники!$A$3:$I$6674,Участники!$C$2,FALSE))</f>
        <v>34497</v>
      </c>
      <c r="D100" s="703">
        <f>IF(M100="","",VLOOKUP(M100,Участники!$A$3:$I$6674,Участники!$F$2,FALSE))</f>
        <v>1</v>
      </c>
      <c r="E100" s="459" t="str">
        <f>IF(M100="","",VLOOKUP(M100,Участники!$A$3:$I$6674,Участники!$D$2,FALSE))</f>
        <v>Орловская</v>
      </c>
      <c r="F100" s="459" t="str">
        <f>IF(M100="","",VLOOKUP(M100,Участники!$A$3:$I$6674,Участники!$I$2,FALSE))</f>
        <v>СДЮСШОР №1</v>
      </c>
      <c r="G100" s="710">
        <v>11.75</v>
      </c>
      <c r="H100" s="711"/>
      <c r="I100" s="712">
        <f ca="1">IF(G100="","",LOOKUP(MIN(G100,H100),Разряды!$D$12:$M$12,Разряды!$E$11:$M$11))</f>
        <v>2</v>
      </c>
      <c r="J100" s="712">
        <v>0</v>
      </c>
      <c r="K100" s="711"/>
      <c r="L100" s="459" t="str">
        <f>IF(M100="","",VLOOKUP(M100,Участники!$A$3:$I$6674,Участники!$H$2,FALSE))</f>
        <v>Майоров С.Б.</v>
      </c>
      <c r="M100" s="444">
        <v>433</v>
      </c>
    </row>
    <row r="101" spans="1:13" ht="22.5">
      <c r="A101" s="708">
        <v>23</v>
      </c>
      <c r="B101" s="692" t="str">
        <f>IF(M101="","",VLOOKUP(M101,Участники!$A$3:$I$6674,Участники!$B$2,FALSE))</f>
        <v>Чекасин Виктор</v>
      </c>
      <c r="C101" s="712">
        <f>IF(M101="","",VLOOKUP(M101,Участники!$A$3:$I$6674,Участники!$C$2,FALSE))</f>
        <v>1996</v>
      </c>
      <c r="D101" s="703">
        <f>IF(M101="","",VLOOKUP(M101,Участники!$A$3:$I$6674,Участники!$F$2,FALSE))</f>
        <v>3</v>
      </c>
      <c r="E101" s="459" t="str">
        <f>IF(M101="","",VLOOKUP(M101,Участники!$A$3:$I$6674,Участники!$D$2,FALSE))</f>
        <v>Белгородская</v>
      </c>
      <c r="F101" s="459" t="str">
        <f>IF(M101="","",VLOOKUP(M101,Участники!$A$3:$I$6674,Участники!$I$2,FALSE))</f>
        <v>БелГАУ им.В.Я. Горина</v>
      </c>
      <c r="G101" s="710">
        <v>17.48</v>
      </c>
      <c r="H101" s="711"/>
      <c r="I101" s="712"/>
      <c r="J101" s="712" t="s">
        <v>821</v>
      </c>
      <c r="K101" s="711"/>
      <c r="L101" s="459" t="str">
        <f>IF(M101="","",VLOOKUP(M101,Участники!$A$3:$I$6674,Участники!$H$2,FALSE))</f>
        <v>Вдовенков В.М.. Красаровская Т.В.</v>
      </c>
      <c r="M101" s="539">
        <v>656</v>
      </c>
    </row>
    <row r="102" spans="1:13" s="16" customFormat="1">
      <c r="A102" s="706"/>
      <c r="B102" s="715"/>
      <c r="C102" s="716"/>
      <c r="D102" s="704"/>
      <c r="E102" s="705"/>
      <c r="F102" s="705"/>
      <c r="G102" s="717"/>
      <c r="H102" s="718"/>
      <c r="I102" s="719"/>
      <c r="J102" s="719"/>
      <c r="K102" s="718"/>
      <c r="L102" s="705"/>
      <c r="M102" s="537"/>
    </row>
    <row r="103" spans="1:13">
      <c r="A103" s="927" t="s">
        <v>938</v>
      </c>
      <c r="B103" s="928"/>
      <c r="C103" s="724"/>
      <c r="D103" s="724"/>
      <c r="E103" s="724"/>
      <c r="F103" s="724"/>
      <c r="G103" s="724"/>
      <c r="H103" s="724"/>
      <c r="I103" s="724"/>
      <c r="J103" s="724"/>
      <c r="K103" s="724"/>
      <c r="L103" s="724"/>
      <c r="M103" s="540"/>
    </row>
    <row r="104" spans="1:13" ht="31.5">
      <c r="A104" s="397" t="s">
        <v>6</v>
      </c>
      <c r="B104" s="725" t="s">
        <v>7</v>
      </c>
      <c r="C104" s="726" t="s">
        <v>8</v>
      </c>
      <c r="D104" s="389" t="s">
        <v>9</v>
      </c>
      <c r="E104" s="389" t="s">
        <v>10</v>
      </c>
      <c r="F104" s="725" t="s">
        <v>815</v>
      </c>
      <c r="G104" s="700" t="s">
        <v>11</v>
      </c>
      <c r="H104" s="389" t="s">
        <v>12</v>
      </c>
      <c r="I104" s="701" t="s">
        <v>13</v>
      </c>
      <c r="J104" s="701" t="s">
        <v>14</v>
      </c>
      <c r="K104" s="701" t="s">
        <v>15</v>
      </c>
      <c r="L104" s="701" t="s">
        <v>16</v>
      </c>
      <c r="M104" s="444"/>
    </row>
    <row r="105" spans="1:13" ht="22.5">
      <c r="A105" s="708">
        <v>1</v>
      </c>
      <c r="B105" s="692" t="str">
        <f>IF(M105="","",VLOOKUP(M105,Участники!$A$3:$I$6674,Участники!$B$2,FALSE))</f>
        <v xml:space="preserve">Елисеев Александр </v>
      </c>
      <c r="C105" s="709">
        <f>IF(M105="","",VLOOKUP(M105,Участники!$A$3:$I$6674,Участники!$C$2,FALSE))</f>
        <v>34223</v>
      </c>
      <c r="D105" s="703" t="str">
        <f>IF(M105="","",VLOOKUP(M105,Участники!$A$3:$I$6674,Участники!$F$2,FALSE))</f>
        <v>МС</v>
      </c>
      <c r="E105" s="459" t="str">
        <f>IF(M105="","",VLOOKUP(M105,Участники!$A$3:$I$6674,Участники!$D$2,FALSE))</f>
        <v>Калужская</v>
      </c>
      <c r="F105" s="459" t="str">
        <f>IF(M105="","",VLOOKUP(M105,Участники!$A$3:$I$6674,Участники!$I$2,FALSE))</f>
        <v>луч</v>
      </c>
      <c r="G105" s="710">
        <v>10.65</v>
      </c>
      <c r="H105" s="711">
        <v>10.55</v>
      </c>
      <c r="I105" s="712" t="str">
        <f ca="1">IF(G105="","",LOOKUP(MIN(G105,H105),Разряды!$D$12:$M$12,Разряды!$E$11:$M$11))</f>
        <v>МС</v>
      </c>
      <c r="J105" s="712">
        <v>20</v>
      </c>
      <c r="K105" s="713">
        <v>5</v>
      </c>
      <c r="L105" s="459" t="s">
        <v>1746</v>
      </c>
      <c r="M105" s="444">
        <v>379</v>
      </c>
    </row>
    <row r="106" spans="1:13">
      <c r="A106" s="708">
        <v>2</v>
      </c>
      <c r="B106" s="692" t="str">
        <f>IF(M106="","",VLOOKUP(M106,Участники!$A$3:$I$6674,Участники!$B$2,FALSE))</f>
        <v>Пахомов Пётр</v>
      </c>
      <c r="C106" s="709">
        <f>IF(M106="","",VLOOKUP(M106,Участники!$A$3:$I$6674,Участники!$C$2,FALSE))</f>
        <v>33637</v>
      </c>
      <c r="D106" s="703" t="str">
        <f>IF(M106="","",VLOOKUP(M106,Участники!$A$3:$I$6674,Участники!$F$2,FALSE))</f>
        <v>МС</v>
      </c>
      <c r="E106" s="459" t="str">
        <f>IF(M106="","",VLOOKUP(M106,Участники!$A$3:$I$6674,Участники!$D$2,FALSE))</f>
        <v>Курская</v>
      </c>
      <c r="F106" s="459" t="str">
        <f>IF(M106="","",VLOOKUP(M106,Участники!$A$3:$I$6674,Участники!$I$2,FALSE))</f>
        <v>ЦСП ШВСМ</v>
      </c>
      <c r="G106" s="710">
        <v>10.73</v>
      </c>
      <c r="H106" s="711">
        <v>10.67</v>
      </c>
      <c r="I106" s="712" t="str">
        <f ca="1">IF(G106="","",LOOKUP(MIN(G106,H106),Разряды!$D$12:$M$12,Разряды!$E$11:$M$11))</f>
        <v>КМС</v>
      </c>
      <c r="J106" s="712">
        <v>17</v>
      </c>
      <c r="K106" s="711"/>
      <c r="L106" s="459" t="str">
        <f>IF(M106="","",VLOOKUP(M106,Участники!$A$3:$I$6674,Участники!$H$2,FALSE))</f>
        <v>Тихонов А.В.. М.С.</v>
      </c>
      <c r="M106" s="444">
        <v>549</v>
      </c>
    </row>
    <row r="107" spans="1:13" ht="45">
      <c r="A107" s="708">
        <v>3</v>
      </c>
      <c r="B107" s="692" t="str">
        <f>IF(M107="","",VLOOKUP(M107,Участники!$A$3:$I$6674,Участники!$B$2,FALSE))</f>
        <v>Лонин Даниил</v>
      </c>
      <c r="C107" s="709">
        <f>IF(M107="","",VLOOKUP(M107,Участники!$A$3:$I$6674,Участники!$C$2,FALSE))</f>
        <v>34220</v>
      </c>
      <c r="D107" s="703" t="str">
        <f>IF(M107="","",VLOOKUP(M107,Участники!$A$3:$I$6674,Участники!$F$2,FALSE))</f>
        <v>МС</v>
      </c>
      <c r="E107" s="459" t="str">
        <f>IF(M107="","",VLOOKUP(M107,Участники!$A$3:$I$6674,Участники!$D$2,FALSE))</f>
        <v>Рязанская</v>
      </c>
      <c r="F107" s="459" t="str">
        <f>IF(M107="","",VLOOKUP(M107,Участники!$A$3:$I$6674,Участники!$I$2,FALSE))</f>
        <v xml:space="preserve">Динамо.СДЮСШОР «Олимпиец». СДЮСШОР
«Юность»
</v>
      </c>
      <c r="G107" s="710">
        <v>10.7</v>
      </c>
      <c r="H107" s="711">
        <v>10.76</v>
      </c>
      <c r="I107" s="712" t="str">
        <f ca="1">IF(G107="","",LOOKUP(MIN(G107,H107),Разряды!$D$12:$M$12,Разряды!$E$11:$M$11))</f>
        <v>КМС</v>
      </c>
      <c r="J107" s="712">
        <v>15</v>
      </c>
      <c r="K107" s="711"/>
      <c r="L107" s="459" t="str">
        <f>IF(M107="","",VLOOKUP(M107,Участники!$A$3:$I$6674,Участники!$H$2,FALSE))</f>
        <v xml:space="preserve">ДжаваховаГ.С..
Н.М. Куделина
</v>
      </c>
      <c r="M107" s="444">
        <v>136</v>
      </c>
    </row>
    <row r="108" spans="1:13">
      <c r="A108" s="708">
        <v>4</v>
      </c>
      <c r="B108" s="692" t="str">
        <f>IF(M108="","",VLOOKUP(M108,Участники!$A$3:$I$6674,Участники!$B$2,FALSE))</f>
        <v>Рытиков Андрей</v>
      </c>
      <c r="C108" s="709">
        <f>IF(M108="","",VLOOKUP(M108,Участники!$A$3:$I$6674,Участники!$C$2,FALSE))</f>
        <v>33615</v>
      </c>
      <c r="D108" s="703" t="str">
        <f>IF(M108="","",VLOOKUP(M108,Участники!$A$3:$I$6674,Участники!$F$2,FALSE))</f>
        <v>МС</v>
      </c>
      <c r="E108" s="459" t="str">
        <f>IF(M108="","",VLOOKUP(M108,Участники!$A$3:$I$6674,Участники!$D$2,FALSE))</f>
        <v>Курская</v>
      </c>
      <c r="F108" s="459" t="str">
        <f>IF(M108="","",VLOOKUP(M108,Участники!$A$3:$I$6674,Участники!$I$2,FALSE))</f>
        <v>СДЮСШОР "Урожай"</v>
      </c>
      <c r="G108" s="710">
        <v>10.82</v>
      </c>
      <c r="H108" s="711">
        <v>10.82</v>
      </c>
      <c r="I108" s="712" t="str">
        <f ca="1">IF(G108="","",LOOKUP(MIN(G108,H108),Разряды!$D$12:$M$12,Разряды!$E$11:$M$11))</f>
        <v>КМС</v>
      </c>
      <c r="J108" s="712">
        <v>14</v>
      </c>
      <c r="K108" s="711"/>
      <c r="L108" s="459" t="str">
        <f>IF(M108="","",VLOOKUP(M108,Участники!$A$3:$I$6674,Участники!$H$2,FALSE))</f>
        <v>Прошин Е.К.. Хмеленко Н.Н.</v>
      </c>
      <c r="M108" s="444">
        <v>551</v>
      </c>
    </row>
    <row r="109" spans="1:13" ht="22.5">
      <c r="A109" s="708">
        <v>5</v>
      </c>
      <c r="B109" s="692" t="str">
        <f>IF(M109="","",VLOOKUP(M109,Участники!$A$3:$I$6674,Участники!$B$2,FALSE))</f>
        <v>Вашуркин Александр</v>
      </c>
      <c r="C109" s="712">
        <f>IF(M109="","",VLOOKUP(M109,Участники!$A$3:$I$6674,Участники!$C$2,FALSE))</f>
        <v>1986</v>
      </c>
      <c r="D109" s="703" t="str">
        <f>IF(M109="","",VLOOKUP(M109,Участники!$A$3:$I$6674,Участники!$F$2,FALSE))</f>
        <v>МСМК</v>
      </c>
      <c r="E109" s="459" t="str">
        <f>IF(M109="","",VLOOKUP(M109,Участники!$A$3:$I$6674,Участники!$D$2,FALSE))</f>
        <v>Московская</v>
      </c>
      <c r="F109" s="459" t="str">
        <f>IF(M109="","",VLOOKUP(M109,Участники!$A$3:$I$6674,Участники!$I$2,FALSE))</f>
        <v>СДЮСШОР МО</v>
      </c>
      <c r="G109" s="710">
        <v>10.83</v>
      </c>
      <c r="H109" s="711">
        <v>10.94</v>
      </c>
      <c r="I109" s="712" t="str">
        <f ca="1">IF(G109="","",LOOKUP(MIN(G109,H109),Разряды!$D$12:$M$12,Разряды!$E$11:$M$11))</f>
        <v>КМС</v>
      </c>
      <c r="J109" s="712">
        <v>13</v>
      </c>
      <c r="K109" s="711"/>
      <c r="L109" s="459" t="str">
        <f>IF(M109="","",VLOOKUP(M109,Участники!$A$3:$I$6674,Участники!$H$2,FALSE))</f>
        <v>Иванов Е.В..Г.Ф</v>
      </c>
      <c r="M109" s="444">
        <v>611</v>
      </c>
    </row>
    <row r="110" spans="1:13">
      <c r="A110" s="708">
        <v>6</v>
      </c>
      <c r="B110" s="692" t="str">
        <f>IF(M110="","",VLOOKUP(M110,Участники!$A$3:$I$6674,Участники!$B$2,FALSE))</f>
        <v>ГайдукАлександр</v>
      </c>
      <c r="C110" s="709">
        <f>IF(M110="","",VLOOKUP(M110,Участники!$A$3:$I$6674,Участники!$C$2,FALSE))</f>
        <v>34172</v>
      </c>
      <c r="D110" s="703" t="str">
        <f>IF(M110="","",VLOOKUP(M110,Участники!$A$3:$I$6674,Участники!$F$2,FALSE))</f>
        <v>КМС</v>
      </c>
      <c r="E110" s="459" t="str">
        <f>IF(M110="","",VLOOKUP(M110,Участники!$A$3:$I$6674,Участники!$D$2,FALSE))</f>
        <v>Воронежская</v>
      </c>
      <c r="F110" s="459" t="str">
        <f>IF(M110="","",VLOOKUP(M110,Участники!$A$3:$I$6674,Участники!$I$2,FALSE))</f>
        <v>СДЮСШОР-21</v>
      </c>
      <c r="G110" s="710">
        <v>11.03</v>
      </c>
      <c r="H110" s="711">
        <v>11.03</v>
      </c>
      <c r="I110" s="712">
        <f ca="1">IF(G110="","",LOOKUP(MIN(G110,H110),Разряды!$D$12:$M$12,Разряды!$E$11:$M$11))</f>
        <v>1</v>
      </c>
      <c r="J110" s="712">
        <v>0</v>
      </c>
      <c r="K110" s="711"/>
      <c r="L110" s="459" t="str">
        <f>IF(M110="","",VLOOKUP(M110,Участники!$A$3:$I$6674,Участники!$H$2,FALSE))</f>
        <v>Козловцев Г.С</v>
      </c>
      <c r="M110" s="444">
        <v>195</v>
      </c>
    </row>
    <row r="111" spans="1:13">
      <c r="A111" s="708">
        <v>7</v>
      </c>
      <c r="B111" s="692" t="str">
        <f>IF(M111="","",VLOOKUP(M111,Участники!$A$3:$I$6674,Участники!$B$2,FALSE))</f>
        <v>Печёнкин Алексей</v>
      </c>
      <c r="C111" s="709">
        <f>IF(M111="","",VLOOKUP(M111,Участники!$A$3:$I$6674,Участники!$C$2,FALSE))</f>
        <v>33212</v>
      </c>
      <c r="D111" s="703" t="str">
        <f>IF(M111="","",VLOOKUP(M111,Участники!$A$3:$I$6674,Участники!$F$2,FALSE))</f>
        <v>КМС</v>
      </c>
      <c r="E111" s="459" t="str">
        <f>IF(M111="","",VLOOKUP(M111,Участники!$A$3:$I$6674,Участники!$D$2,FALSE))</f>
        <v>Ивановская</v>
      </c>
      <c r="F111" s="459" t="str">
        <f>IF(M111="","",VLOOKUP(M111,Участники!$A$3:$I$6674,Участники!$I$2,FALSE))</f>
        <v>ИГЭУ-СДЮСШОР№6</v>
      </c>
      <c r="G111" s="710">
        <v>11.17</v>
      </c>
      <c r="H111" s="711">
        <v>11.17</v>
      </c>
      <c r="I111" s="712">
        <f ca="1">IF(G111="","",LOOKUP(MIN(G111,H111),Разряды!$D$12:$M$12,Разряды!$E$11:$M$11))</f>
        <v>1</v>
      </c>
      <c r="J111" s="712" t="s">
        <v>821</v>
      </c>
      <c r="K111" s="711"/>
      <c r="L111" s="459" t="str">
        <f>IF(M111="","",VLOOKUP(M111,Участники!$A$3:$I$6674,Участники!$H$2,FALSE))</f>
        <v>Магницкий М.В..Гудова В.А.</v>
      </c>
      <c r="M111" s="444">
        <v>368</v>
      </c>
    </row>
    <row r="112" spans="1:13" ht="22.5">
      <c r="A112" s="708">
        <v>8</v>
      </c>
      <c r="B112" s="692" t="str">
        <f>IF(M112="","",VLOOKUP(M112,Участники!$A$3:$I$6674,Участники!$B$2,FALSE))</f>
        <v>Протасевич Алексей</v>
      </c>
      <c r="C112" s="712">
        <f>IF(M112="","",VLOOKUP(M112,Участники!$A$3:$I$6674,Участники!$C$2,FALSE))</f>
        <v>1992</v>
      </c>
      <c r="D112" s="703" t="str">
        <f>IF(M112="","",VLOOKUP(M112,Участники!$A$3:$I$6674,Участники!$F$2,FALSE))</f>
        <v>КМС</v>
      </c>
      <c r="E112" s="459" t="str">
        <f>IF(M112="","",VLOOKUP(M112,Участники!$A$3:$I$6674,Участники!$D$2,FALSE))</f>
        <v>Белгородская</v>
      </c>
      <c r="F112" s="459" t="str">
        <f>IF(M112="","",VLOOKUP(M112,Участники!$A$3:$I$6674,Участники!$I$2,FALSE))</f>
        <v>БелГАУ им.В.Я. Горина</v>
      </c>
      <c r="G112" s="710">
        <v>11.42</v>
      </c>
      <c r="H112" s="711">
        <v>11.54</v>
      </c>
      <c r="I112" s="712">
        <f ca="1">IF(G112="","",LOOKUP(MIN(G112,H112),Разряды!$D$12:$M$12,Разряды!$E$11:$M$11))</f>
        <v>1</v>
      </c>
      <c r="J112" s="712" t="s">
        <v>821</v>
      </c>
      <c r="K112" s="711"/>
      <c r="L112" s="459" t="str">
        <f>IF(M112="","",VLOOKUP(M112,Участники!$A$3:$I$6674,Участники!$H$2,FALSE))</f>
        <v>Вдовенков В.М.. Тимощук А.В.</v>
      </c>
      <c r="M112" s="444">
        <v>651</v>
      </c>
    </row>
    <row r="113" spans="9:9">
      <c r="I113" s="449"/>
    </row>
    <row r="114" spans="9:9">
      <c r="I114" s="449"/>
    </row>
    <row r="115" spans="9:9">
      <c r="I115" s="449"/>
    </row>
    <row r="116" spans="9:9">
      <c r="I116" s="16"/>
    </row>
  </sheetData>
  <autoFilter ref="B104:N104">
    <sortState ref="B106:N113">
      <sortCondition ref="H105"/>
    </sortState>
  </autoFilter>
  <mergeCells count="12">
    <mergeCell ref="A103:B103"/>
    <mergeCell ref="A1:L1"/>
    <mergeCell ref="A6:L6"/>
    <mergeCell ref="A4:L4"/>
    <mergeCell ref="A2:L2"/>
    <mergeCell ref="A10:B10"/>
    <mergeCell ref="A49:B49"/>
    <mergeCell ref="A77:B77"/>
    <mergeCell ref="A8:B9"/>
    <mergeCell ref="A5:L5"/>
    <mergeCell ref="A3:L3"/>
    <mergeCell ref="G72:H72"/>
  </mergeCells>
  <pageMargins left="0.7" right="0.7" top="0.75" bottom="0.84490740740740744" header="0.3" footer="0.3"/>
  <pageSetup paperSize="9" orientation="landscape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Q98"/>
  <sheetViews>
    <sheetView view="pageLayout" zoomScale="80" zoomScalePageLayoutView="80" workbookViewId="0">
      <selection sqref="A1:L98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85546875" customWidth="1"/>
    <col min="7" max="7" width="6.5703125" hidden="1" customWidth="1"/>
    <col min="8" max="11" width="6.5703125" customWidth="1"/>
    <col min="12" max="12" width="24.42578125" customWidth="1"/>
    <col min="13" max="13" width="8.42578125" hidden="1" customWidth="1"/>
    <col min="14" max="14" width="10" hidden="1" customWidth="1"/>
    <col min="15" max="15" width="16.140625" hidden="1" customWidth="1"/>
    <col min="16" max="16" width="14.42578125" hidden="1" customWidth="1"/>
  </cols>
  <sheetData>
    <row r="1" spans="1:17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25"/>
      <c r="N1" s="25"/>
      <c r="O1" s="25"/>
      <c r="P1" s="25"/>
    </row>
    <row r="2" spans="1:17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26"/>
      <c r="N2" s="26"/>
      <c r="O2" s="26"/>
      <c r="P2" s="26"/>
    </row>
    <row r="3" spans="1:17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26"/>
      <c r="N3" s="26"/>
      <c r="O3" s="26"/>
      <c r="P3" s="26"/>
    </row>
    <row r="4" spans="1:17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26"/>
      <c r="N4" s="26"/>
      <c r="O4" s="26"/>
      <c r="P4" s="26"/>
    </row>
    <row r="5" spans="1:17" ht="18.75">
      <c r="A5" s="936" t="s">
        <v>1741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27"/>
      <c r="N5" s="27"/>
      <c r="O5" s="27"/>
      <c r="P5" s="27"/>
    </row>
    <row r="6" spans="1:17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28"/>
      <c r="N6" s="28"/>
      <c r="O6" s="28"/>
      <c r="P6" s="28"/>
    </row>
    <row r="7" spans="1:17" ht="29.25" customHeight="1">
      <c r="C7" s="3"/>
      <c r="D7" s="4"/>
      <c r="E7" s="5"/>
      <c r="F7" s="523" t="s">
        <v>939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935" t="s">
        <v>822</v>
      </c>
      <c r="B8" s="935"/>
      <c r="C8" s="15"/>
      <c r="D8" s="11"/>
      <c r="E8" s="18"/>
      <c r="F8" s="26"/>
      <c r="H8" s="26"/>
      <c r="I8" s="14"/>
      <c r="J8" s="12"/>
      <c r="K8" s="12"/>
      <c r="L8" s="10" t="s">
        <v>1692</v>
      </c>
      <c r="N8" s="17"/>
      <c r="O8" s="17"/>
    </row>
    <row r="9" spans="1:17" ht="15.75" customHeight="1">
      <c r="A9" s="935"/>
      <c r="B9" s="935"/>
      <c r="C9" s="15"/>
      <c r="D9" s="13"/>
      <c r="E9" s="18"/>
      <c r="F9" s="29"/>
      <c r="G9" s="16"/>
      <c r="H9" s="29"/>
      <c r="I9" s="6"/>
      <c r="J9" s="6"/>
      <c r="K9" s="6"/>
      <c r="L9" s="17" t="s">
        <v>906</v>
      </c>
      <c r="M9" s="6"/>
      <c r="N9" s="6"/>
      <c r="O9" s="6"/>
    </row>
    <row r="10" spans="1:17" ht="18" customHeight="1">
      <c r="A10" s="932" t="s">
        <v>935</v>
      </c>
      <c r="B10" s="933"/>
      <c r="Q10" s="2"/>
    </row>
    <row r="11" spans="1:17" ht="27.75" customHeight="1">
      <c r="A11" s="19" t="s">
        <v>6</v>
      </c>
      <c r="B11" s="20" t="s">
        <v>7</v>
      </c>
      <c r="C11" s="21" t="s">
        <v>8</v>
      </c>
      <c r="D11" s="22" t="s">
        <v>9</v>
      </c>
      <c r="E11" s="23" t="s">
        <v>10</v>
      </c>
      <c r="F11" s="20" t="s">
        <v>815</v>
      </c>
      <c r="G11" s="383" t="s">
        <v>5</v>
      </c>
      <c r="H11" s="22" t="s">
        <v>12</v>
      </c>
      <c r="I11" s="359" t="s">
        <v>13</v>
      </c>
      <c r="J11" s="360" t="s">
        <v>14</v>
      </c>
      <c r="K11" s="360" t="s">
        <v>15</v>
      </c>
      <c r="L11" s="360" t="s">
        <v>16</v>
      </c>
      <c r="M11" s="361" t="s">
        <v>17</v>
      </c>
      <c r="N11" s="1">
        <v>0.1</v>
      </c>
      <c r="O11" s="1">
        <v>0.2</v>
      </c>
      <c r="P11" s="1">
        <v>0.3</v>
      </c>
    </row>
    <row r="12" spans="1:17" ht="25.5">
      <c r="A12" s="413">
        <v>1</v>
      </c>
      <c r="B12" s="370" t="s">
        <v>1472</v>
      </c>
      <c r="C12" s="371">
        <v>36214</v>
      </c>
      <c r="D12" s="380">
        <v>1</v>
      </c>
      <c r="E12" s="375" t="s">
        <v>868</v>
      </c>
      <c r="F12" s="459" t="s">
        <v>1468</v>
      </c>
      <c r="G12" s="385">
        <v>5075</v>
      </c>
      <c r="H12" s="409" t="s">
        <v>1755</v>
      </c>
      <c r="I12" s="374">
        <v>1</v>
      </c>
      <c r="J12" s="374">
        <v>20</v>
      </c>
      <c r="K12" s="373"/>
      <c r="L12" s="462" t="s">
        <v>1724</v>
      </c>
      <c r="M12" s="540">
        <v>519</v>
      </c>
      <c r="N12" s="1">
        <f t="shared" ref="N12:N36" si="0">LEN(G12)</f>
        <v>4</v>
      </c>
      <c r="O12" s="1" t="str">
        <f t="shared" ref="O12:O36" si="1">IF(N12=4,"",IF(N12=5,LEFT(G12,1),""))</f>
        <v/>
      </c>
      <c r="P12" s="1" t="str">
        <f t="shared" ref="P12:P36" si="2">RIGHT(G12,4)</f>
        <v>5075</v>
      </c>
    </row>
    <row r="13" spans="1:17">
      <c r="A13" s="413">
        <v>2</v>
      </c>
      <c r="B13" s="370" t="s">
        <v>1238</v>
      </c>
      <c r="C13" s="374">
        <v>1999</v>
      </c>
      <c r="D13" s="380" t="s">
        <v>28</v>
      </c>
      <c r="E13" s="375" t="s">
        <v>894</v>
      </c>
      <c r="F13" s="372" t="s">
        <v>862</v>
      </c>
      <c r="G13" s="385">
        <v>5093</v>
      </c>
      <c r="H13" s="409" t="s">
        <v>1756</v>
      </c>
      <c r="I13" s="374">
        <v>1</v>
      </c>
      <c r="J13" s="374">
        <v>17</v>
      </c>
      <c r="K13" s="373"/>
      <c r="L13" s="372" t="s">
        <v>1239</v>
      </c>
      <c r="M13" s="444">
        <v>256</v>
      </c>
      <c r="N13" s="1">
        <f t="shared" si="0"/>
        <v>4</v>
      </c>
      <c r="O13" s="1" t="str">
        <f t="shared" si="1"/>
        <v/>
      </c>
      <c r="P13" s="1" t="str">
        <f t="shared" si="2"/>
        <v>5093</v>
      </c>
    </row>
    <row r="14" spans="1:17" ht="25.5">
      <c r="A14" s="413">
        <v>3</v>
      </c>
      <c r="B14" s="370" t="s">
        <v>1719</v>
      </c>
      <c r="C14" s="371">
        <v>36185</v>
      </c>
      <c r="D14" s="380">
        <v>1</v>
      </c>
      <c r="E14" s="375" t="s">
        <v>890</v>
      </c>
      <c r="F14" s="372" t="s">
        <v>1723</v>
      </c>
      <c r="G14" s="385">
        <v>5105</v>
      </c>
      <c r="H14" s="409" t="s">
        <v>1757</v>
      </c>
      <c r="I14" s="374">
        <v>1</v>
      </c>
      <c r="J14" s="374">
        <v>15</v>
      </c>
      <c r="K14" s="373"/>
      <c r="L14" s="462" t="s">
        <v>1720</v>
      </c>
      <c r="M14" s="444">
        <v>485</v>
      </c>
      <c r="N14" s="1">
        <f t="shared" si="0"/>
        <v>4</v>
      </c>
      <c r="O14" s="1" t="str">
        <f t="shared" si="1"/>
        <v/>
      </c>
      <c r="P14" s="1" t="str">
        <f t="shared" si="2"/>
        <v>5105</v>
      </c>
    </row>
    <row r="15" spans="1:17">
      <c r="A15" s="413">
        <v>4</v>
      </c>
      <c r="B15" s="370" t="s">
        <v>1008</v>
      </c>
      <c r="C15" s="371">
        <v>36247</v>
      </c>
      <c r="D15" s="380">
        <v>2</v>
      </c>
      <c r="E15" s="375" t="s">
        <v>874</v>
      </c>
      <c r="F15" s="372" t="s">
        <v>978</v>
      </c>
      <c r="G15" s="385">
        <v>5132</v>
      </c>
      <c r="H15" s="409">
        <v>51.32</v>
      </c>
      <c r="I15" s="374">
        <v>1</v>
      </c>
      <c r="J15" s="374">
        <v>14</v>
      </c>
      <c r="K15" s="373"/>
      <c r="L15" s="375" t="s">
        <v>1009</v>
      </c>
      <c r="M15" s="444">
        <v>409</v>
      </c>
      <c r="N15" s="1">
        <f t="shared" si="0"/>
        <v>4</v>
      </c>
      <c r="O15" s="1" t="str">
        <f t="shared" si="1"/>
        <v/>
      </c>
      <c r="P15" s="1" t="str">
        <f t="shared" si="2"/>
        <v>5132</v>
      </c>
    </row>
    <row r="16" spans="1:17">
      <c r="A16" s="413">
        <v>5</v>
      </c>
      <c r="B16" s="370" t="s">
        <v>1400</v>
      </c>
      <c r="C16" s="371">
        <v>36589</v>
      </c>
      <c r="D16" s="380">
        <v>1</v>
      </c>
      <c r="E16" s="375" t="s">
        <v>896</v>
      </c>
      <c r="F16" s="372" t="s">
        <v>1401</v>
      </c>
      <c r="G16" s="385">
        <v>5167</v>
      </c>
      <c r="H16" s="409" t="s">
        <v>1758</v>
      </c>
      <c r="I16" s="374">
        <v>1</v>
      </c>
      <c r="J16" s="374">
        <v>13</v>
      </c>
      <c r="K16" s="373"/>
      <c r="L16" s="375" t="s">
        <v>897</v>
      </c>
      <c r="M16" s="444">
        <v>359</v>
      </c>
      <c r="N16" s="1">
        <f t="shared" si="0"/>
        <v>4</v>
      </c>
      <c r="O16" s="1" t="str">
        <f t="shared" si="1"/>
        <v/>
      </c>
      <c r="P16" s="1" t="str">
        <f t="shared" si="2"/>
        <v>5167</v>
      </c>
    </row>
    <row r="17" spans="1:16" ht="25.5">
      <c r="A17" s="413">
        <v>6</v>
      </c>
      <c r="B17" s="370" t="s">
        <v>1467</v>
      </c>
      <c r="C17" s="371">
        <v>36432</v>
      </c>
      <c r="D17" s="380">
        <v>1</v>
      </c>
      <c r="E17" s="375" t="s">
        <v>868</v>
      </c>
      <c r="F17" s="459" t="s">
        <v>1468</v>
      </c>
      <c r="G17" s="385">
        <v>5170</v>
      </c>
      <c r="H17" s="409" t="s">
        <v>1759</v>
      </c>
      <c r="I17" s="374">
        <v>1</v>
      </c>
      <c r="J17" s="374">
        <v>12</v>
      </c>
      <c r="K17" s="373"/>
      <c r="L17" s="462" t="s">
        <v>1724</v>
      </c>
      <c r="M17" s="444">
        <v>524</v>
      </c>
      <c r="N17" s="1">
        <f t="shared" si="0"/>
        <v>4</v>
      </c>
      <c r="O17" s="1" t="str">
        <f t="shared" si="1"/>
        <v/>
      </c>
      <c r="P17" s="1" t="str">
        <f t="shared" si="2"/>
        <v>5170</v>
      </c>
    </row>
    <row r="18" spans="1:16">
      <c r="A18" s="376">
        <v>7</v>
      </c>
      <c r="B18" s="370" t="s">
        <v>1316</v>
      </c>
      <c r="C18" s="371">
        <v>36369</v>
      </c>
      <c r="D18" s="380">
        <v>1</v>
      </c>
      <c r="E18" s="375" t="s">
        <v>875</v>
      </c>
      <c r="F18" s="372" t="s">
        <v>862</v>
      </c>
      <c r="G18" s="385">
        <v>5222</v>
      </c>
      <c r="H18" s="409" t="s">
        <v>1760</v>
      </c>
      <c r="I18" s="374">
        <v>2</v>
      </c>
      <c r="J18" s="374">
        <v>11</v>
      </c>
      <c r="K18" s="373"/>
      <c r="L18" s="375" t="s">
        <v>1317</v>
      </c>
      <c r="M18" s="444">
        <v>329</v>
      </c>
      <c r="N18" s="1">
        <f t="shared" si="0"/>
        <v>4</v>
      </c>
      <c r="O18" s="1" t="str">
        <f t="shared" si="1"/>
        <v/>
      </c>
      <c r="P18" s="1" t="str">
        <f t="shared" si="2"/>
        <v>5222</v>
      </c>
    </row>
    <row r="19" spans="1:16" ht="22.5">
      <c r="A19" s="413">
        <v>8</v>
      </c>
      <c r="B19" s="370" t="s">
        <v>1314</v>
      </c>
      <c r="C19" s="371">
        <v>36235</v>
      </c>
      <c r="D19" s="380">
        <v>1</v>
      </c>
      <c r="E19" s="375" t="s">
        <v>875</v>
      </c>
      <c r="F19" s="459" t="s">
        <v>1313</v>
      </c>
      <c r="G19" s="385">
        <v>5256</v>
      </c>
      <c r="H19" s="409" t="s">
        <v>1761</v>
      </c>
      <c r="I19" s="374">
        <v>2</v>
      </c>
      <c r="J19" s="374">
        <v>10</v>
      </c>
      <c r="K19" s="373"/>
      <c r="L19" s="375" t="s">
        <v>1315</v>
      </c>
      <c r="M19" s="444">
        <v>318</v>
      </c>
      <c r="N19" s="1">
        <f t="shared" si="0"/>
        <v>4</v>
      </c>
      <c r="O19" s="1" t="str">
        <f t="shared" si="1"/>
        <v/>
      </c>
      <c r="P19" s="1" t="str">
        <f t="shared" si="2"/>
        <v>5256</v>
      </c>
    </row>
    <row r="20" spans="1:16">
      <c r="A20" s="413">
        <v>9</v>
      </c>
      <c r="B20" s="370" t="s">
        <v>1089</v>
      </c>
      <c r="C20" s="371">
        <v>36405</v>
      </c>
      <c r="D20" s="380">
        <v>1</v>
      </c>
      <c r="E20" s="375" t="s">
        <v>1016</v>
      </c>
      <c r="F20" s="372" t="s">
        <v>1090</v>
      </c>
      <c r="G20" s="385">
        <v>5283</v>
      </c>
      <c r="H20" s="409" t="s">
        <v>1762</v>
      </c>
      <c r="I20" s="374">
        <v>2</v>
      </c>
      <c r="J20" s="374" t="s">
        <v>821</v>
      </c>
      <c r="K20" s="373"/>
      <c r="L20" s="372"/>
      <c r="M20" s="444">
        <v>92</v>
      </c>
      <c r="N20" s="1">
        <f t="shared" si="0"/>
        <v>4</v>
      </c>
      <c r="O20" s="1" t="str">
        <f t="shared" si="1"/>
        <v/>
      </c>
      <c r="P20" s="1" t="str">
        <f t="shared" si="2"/>
        <v>5283</v>
      </c>
    </row>
    <row r="21" spans="1:16" ht="22.5">
      <c r="A21" s="413">
        <v>10</v>
      </c>
      <c r="B21" s="370" t="s">
        <v>1664</v>
      </c>
      <c r="C21" s="371">
        <v>36417</v>
      </c>
      <c r="D21" s="380">
        <v>1</v>
      </c>
      <c r="E21" s="375" t="s">
        <v>881</v>
      </c>
      <c r="F21" s="459" t="s">
        <v>1604</v>
      </c>
      <c r="G21" s="385">
        <v>5290</v>
      </c>
      <c r="H21" s="409" t="s">
        <v>1763</v>
      </c>
      <c r="I21" s="374">
        <v>2</v>
      </c>
      <c r="J21" s="374" t="s">
        <v>821</v>
      </c>
      <c r="K21" s="373"/>
      <c r="L21" s="459" t="s">
        <v>1665</v>
      </c>
      <c r="M21" s="444">
        <v>592</v>
      </c>
      <c r="N21" s="1">
        <f t="shared" si="0"/>
        <v>4</v>
      </c>
      <c r="O21" s="1" t="str">
        <f t="shared" si="1"/>
        <v/>
      </c>
      <c r="P21" s="1" t="str">
        <f t="shared" si="2"/>
        <v>5290</v>
      </c>
    </row>
    <row r="22" spans="1:16">
      <c r="A22" s="413">
        <v>11</v>
      </c>
      <c r="B22" s="370" t="s">
        <v>1010</v>
      </c>
      <c r="C22" s="371">
        <v>36331</v>
      </c>
      <c r="D22" s="380">
        <v>1</v>
      </c>
      <c r="E22" s="375" t="s">
        <v>874</v>
      </c>
      <c r="F22" s="372" t="s">
        <v>978</v>
      </c>
      <c r="G22" s="385">
        <v>5317</v>
      </c>
      <c r="H22" s="409" t="s">
        <v>1764</v>
      </c>
      <c r="I22" s="374">
        <v>2</v>
      </c>
      <c r="J22" s="374">
        <v>9</v>
      </c>
      <c r="K22" s="373"/>
      <c r="L22" s="375" t="s">
        <v>1009</v>
      </c>
      <c r="M22" s="444">
        <v>410</v>
      </c>
      <c r="N22" s="1">
        <f t="shared" si="0"/>
        <v>4</v>
      </c>
      <c r="O22" s="1" t="str">
        <f t="shared" si="1"/>
        <v/>
      </c>
      <c r="P22" s="1" t="str">
        <f t="shared" si="2"/>
        <v>5317</v>
      </c>
    </row>
    <row r="23" spans="1:16" ht="25.5">
      <c r="A23" s="413">
        <v>12</v>
      </c>
      <c r="B23" s="370" t="s">
        <v>1324</v>
      </c>
      <c r="C23" s="371">
        <v>36317</v>
      </c>
      <c r="D23" s="380">
        <v>2</v>
      </c>
      <c r="E23" s="375" t="s">
        <v>875</v>
      </c>
      <c r="F23" s="372" t="s">
        <v>1281</v>
      </c>
      <c r="G23" s="385">
        <v>5339</v>
      </c>
      <c r="H23" s="409" t="s">
        <v>1765</v>
      </c>
      <c r="I23" s="374">
        <v>2</v>
      </c>
      <c r="J23" s="374">
        <v>8</v>
      </c>
      <c r="K23" s="373"/>
      <c r="L23" s="462" t="s">
        <v>1289</v>
      </c>
      <c r="M23" s="444">
        <v>332</v>
      </c>
      <c r="N23" s="1">
        <f t="shared" si="0"/>
        <v>4</v>
      </c>
      <c r="O23" s="1" t="str">
        <f t="shared" si="1"/>
        <v/>
      </c>
      <c r="P23" s="1" t="str">
        <f t="shared" si="2"/>
        <v>5339</v>
      </c>
    </row>
    <row r="24" spans="1:16">
      <c r="A24" s="413">
        <v>13</v>
      </c>
      <c r="B24" s="370" t="s">
        <v>1641</v>
      </c>
      <c r="C24" s="371">
        <v>36541</v>
      </c>
      <c r="D24" s="380">
        <v>1</v>
      </c>
      <c r="E24" s="375" t="s">
        <v>881</v>
      </c>
      <c r="F24" s="372" t="s">
        <v>1643</v>
      </c>
      <c r="G24" s="385">
        <v>5347</v>
      </c>
      <c r="H24" s="409" t="s">
        <v>1766</v>
      </c>
      <c r="I24" s="374">
        <v>2</v>
      </c>
      <c r="J24" s="374" t="s">
        <v>821</v>
      </c>
      <c r="K24" s="373"/>
      <c r="L24" s="372" t="s">
        <v>1642</v>
      </c>
      <c r="M24" s="444">
        <v>599</v>
      </c>
      <c r="N24" s="1">
        <f t="shared" si="0"/>
        <v>4</v>
      </c>
      <c r="O24" s="1" t="str">
        <f t="shared" si="1"/>
        <v/>
      </c>
      <c r="P24" s="1" t="str">
        <f t="shared" si="2"/>
        <v>5347</v>
      </c>
    </row>
    <row r="25" spans="1:16" ht="22.5">
      <c r="A25" s="413">
        <v>14</v>
      </c>
      <c r="B25" s="370" t="s">
        <v>1311</v>
      </c>
      <c r="C25" s="371">
        <v>36873</v>
      </c>
      <c r="D25" s="380">
        <v>2</v>
      </c>
      <c r="E25" s="375" t="s">
        <v>875</v>
      </c>
      <c r="F25" s="459" t="s">
        <v>1313</v>
      </c>
      <c r="G25" s="385">
        <v>5360</v>
      </c>
      <c r="H25" s="409" t="s">
        <v>1767</v>
      </c>
      <c r="I25" s="374">
        <v>2</v>
      </c>
      <c r="J25" s="374">
        <v>7</v>
      </c>
      <c r="K25" s="373"/>
      <c r="L25" s="375" t="s">
        <v>1312</v>
      </c>
      <c r="M25" s="444">
        <v>319</v>
      </c>
      <c r="N25" s="1">
        <f t="shared" si="0"/>
        <v>4</v>
      </c>
      <c r="O25" s="1" t="str">
        <f t="shared" si="1"/>
        <v/>
      </c>
      <c r="P25" s="1" t="str">
        <f t="shared" si="2"/>
        <v>5360</v>
      </c>
    </row>
    <row r="26" spans="1:16">
      <c r="A26" s="413">
        <v>15</v>
      </c>
      <c r="B26" s="370" t="s">
        <v>1245</v>
      </c>
      <c r="C26" s="371">
        <v>37559</v>
      </c>
      <c r="D26" s="380">
        <v>1</v>
      </c>
      <c r="E26" s="375" t="s">
        <v>894</v>
      </c>
      <c r="F26" s="372" t="s">
        <v>1247</v>
      </c>
      <c r="G26" s="385">
        <v>5361</v>
      </c>
      <c r="H26" s="409" t="s">
        <v>1768</v>
      </c>
      <c r="I26" s="374">
        <v>2</v>
      </c>
      <c r="J26" s="374">
        <v>6</v>
      </c>
      <c r="K26" s="373"/>
      <c r="L26" s="375" t="s">
        <v>1246</v>
      </c>
      <c r="M26" s="444">
        <v>258</v>
      </c>
      <c r="N26" s="1">
        <f t="shared" si="0"/>
        <v>4</v>
      </c>
      <c r="O26" s="1" t="str">
        <f t="shared" si="1"/>
        <v/>
      </c>
      <c r="P26" s="1" t="str">
        <f t="shared" si="2"/>
        <v>5361</v>
      </c>
    </row>
    <row r="27" spans="1:16" ht="25.5">
      <c r="A27" s="413">
        <v>16</v>
      </c>
      <c r="B27" s="370" t="s">
        <v>1662</v>
      </c>
      <c r="C27" s="371">
        <v>36445</v>
      </c>
      <c r="D27" s="380">
        <v>1</v>
      </c>
      <c r="E27" s="375" t="s">
        <v>881</v>
      </c>
      <c r="F27" s="459" t="s">
        <v>1638</v>
      </c>
      <c r="G27" s="385">
        <v>5384</v>
      </c>
      <c r="H27" s="409" t="s">
        <v>1769</v>
      </c>
      <c r="I27" s="374">
        <v>2</v>
      </c>
      <c r="J27" s="374" t="s">
        <v>821</v>
      </c>
      <c r="K27" s="373"/>
      <c r="L27" s="462" t="s">
        <v>1663</v>
      </c>
      <c r="M27" s="444">
        <v>591</v>
      </c>
      <c r="N27" s="1">
        <f t="shared" si="0"/>
        <v>4</v>
      </c>
      <c r="O27" s="1" t="str">
        <f t="shared" si="1"/>
        <v/>
      </c>
      <c r="P27" s="1" t="str">
        <f t="shared" si="2"/>
        <v>5384</v>
      </c>
    </row>
    <row r="28" spans="1:16">
      <c r="A28" s="413">
        <v>17</v>
      </c>
      <c r="B28" s="370" t="s">
        <v>1430</v>
      </c>
      <c r="C28" s="371">
        <v>37002</v>
      </c>
      <c r="D28" s="380">
        <v>1</v>
      </c>
      <c r="E28" s="375" t="s">
        <v>890</v>
      </c>
      <c r="F28" s="372" t="s">
        <v>891</v>
      </c>
      <c r="G28" s="385">
        <v>5393</v>
      </c>
      <c r="H28" s="409" t="s">
        <v>1770</v>
      </c>
      <c r="I28" s="374">
        <v>2</v>
      </c>
      <c r="J28" s="374">
        <v>5</v>
      </c>
      <c r="K28" s="373"/>
      <c r="L28" s="375" t="s">
        <v>1431</v>
      </c>
      <c r="M28" s="444">
        <v>480</v>
      </c>
      <c r="N28" s="1">
        <f t="shared" si="0"/>
        <v>4</v>
      </c>
      <c r="O28" s="1" t="str">
        <f t="shared" si="1"/>
        <v/>
      </c>
      <c r="P28" s="1" t="str">
        <f t="shared" si="2"/>
        <v>5393</v>
      </c>
    </row>
    <row r="29" spans="1:16" ht="25.5">
      <c r="A29" s="413">
        <v>18</v>
      </c>
      <c r="B29" s="370" t="s">
        <v>1725</v>
      </c>
      <c r="C29" s="371">
        <v>36493</v>
      </c>
      <c r="D29" s="380">
        <v>1</v>
      </c>
      <c r="E29" s="375" t="s">
        <v>890</v>
      </c>
      <c r="F29" s="459" t="s">
        <v>891</v>
      </c>
      <c r="G29" s="385">
        <v>5401</v>
      </c>
      <c r="H29" s="409" t="s">
        <v>1771</v>
      </c>
      <c r="I29" s="374">
        <v>2</v>
      </c>
      <c r="J29" s="374">
        <v>4</v>
      </c>
      <c r="K29" s="373"/>
      <c r="L29" s="462" t="s">
        <v>1425</v>
      </c>
      <c r="M29" s="444">
        <v>483</v>
      </c>
      <c r="N29" s="1">
        <f t="shared" si="0"/>
        <v>4</v>
      </c>
      <c r="O29" s="1" t="str">
        <f t="shared" si="1"/>
        <v/>
      </c>
      <c r="P29" s="1" t="str">
        <f t="shared" si="2"/>
        <v>5401</v>
      </c>
    </row>
    <row r="30" spans="1:16" ht="25.5">
      <c r="A30" s="413">
        <v>19</v>
      </c>
      <c r="B30" s="370" t="s">
        <v>1557</v>
      </c>
      <c r="C30" s="371">
        <v>1999</v>
      </c>
      <c r="D30" s="380">
        <v>1</v>
      </c>
      <c r="E30" s="375" t="s">
        <v>855</v>
      </c>
      <c r="F30" s="372" t="s">
        <v>1554</v>
      </c>
      <c r="G30" s="385">
        <v>5439</v>
      </c>
      <c r="H30" s="409" t="s">
        <v>1772</v>
      </c>
      <c r="I30" s="374">
        <v>2</v>
      </c>
      <c r="J30" s="374" t="s">
        <v>821</v>
      </c>
      <c r="K30" s="373"/>
      <c r="L30" s="462" t="s">
        <v>1558</v>
      </c>
      <c r="M30" s="444">
        <v>660</v>
      </c>
      <c r="N30" s="1">
        <f t="shared" si="0"/>
        <v>4</v>
      </c>
      <c r="O30" s="1" t="str">
        <f t="shared" si="1"/>
        <v/>
      </c>
      <c r="P30" s="1" t="str">
        <f t="shared" si="2"/>
        <v>5439</v>
      </c>
    </row>
    <row r="31" spans="1:16">
      <c r="A31" s="413">
        <v>20</v>
      </c>
      <c r="B31" s="370" t="s">
        <v>1423</v>
      </c>
      <c r="C31" s="371">
        <v>36404</v>
      </c>
      <c r="D31" s="380">
        <v>2</v>
      </c>
      <c r="E31" s="375" t="s">
        <v>890</v>
      </c>
      <c r="F31" s="372" t="s">
        <v>891</v>
      </c>
      <c r="G31" s="385">
        <v>5479</v>
      </c>
      <c r="H31" s="409" t="s">
        <v>1773</v>
      </c>
      <c r="I31" s="374">
        <v>2</v>
      </c>
      <c r="J31" s="374">
        <v>3</v>
      </c>
      <c r="K31" s="373"/>
      <c r="L31" s="375" t="s">
        <v>1424</v>
      </c>
      <c r="M31" s="444">
        <v>484</v>
      </c>
      <c r="N31" s="1">
        <f t="shared" si="0"/>
        <v>4</v>
      </c>
      <c r="O31" s="1" t="str">
        <f t="shared" si="1"/>
        <v/>
      </c>
      <c r="P31" s="1" t="str">
        <f t="shared" si="2"/>
        <v>5479</v>
      </c>
    </row>
    <row r="32" spans="1:16" ht="25.5">
      <c r="A32" s="413">
        <v>21</v>
      </c>
      <c r="B32" s="370" t="s">
        <v>1559</v>
      </c>
      <c r="C32" s="374">
        <v>2000</v>
      </c>
      <c r="D32" s="380">
        <v>1</v>
      </c>
      <c r="E32" s="375" t="s">
        <v>855</v>
      </c>
      <c r="F32" s="372" t="s">
        <v>1554</v>
      </c>
      <c r="G32" s="385">
        <v>5485</v>
      </c>
      <c r="H32" s="409" t="s">
        <v>1774</v>
      </c>
      <c r="I32" s="374">
        <v>2</v>
      </c>
      <c r="J32" s="374" t="s">
        <v>821</v>
      </c>
      <c r="K32" s="373"/>
      <c r="L32" s="462" t="s">
        <v>1560</v>
      </c>
      <c r="M32" s="444">
        <v>661</v>
      </c>
      <c r="N32" s="1">
        <f t="shared" si="0"/>
        <v>4</v>
      </c>
      <c r="O32" s="1" t="str">
        <f t="shared" si="1"/>
        <v/>
      </c>
      <c r="P32" s="1" t="str">
        <f t="shared" si="2"/>
        <v>5485</v>
      </c>
    </row>
    <row r="33" spans="1:16">
      <c r="A33" s="413">
        <v>22</v>
      </c>
      <c r="B33" s="370" t="s">
        <v>1378</v>
      </c>
      <c r="C33" s="371">
        <v>36173</v>
      </c>
      <c r="D33" s="380">
        <v>2</v>
      </c>
      <c r="E33" s="375" t="s">
        <v>888</v>
      </c>
      <c r="F33" s="372" t="s">
        <v>1375</v>
      </c>
      <c r="G33" s="385">
        <v>5564</v>
      </c>
      <c r="H33" s="409" t="s">
        <v>1775</v>
      </c>
      <c r="I33" s="374">
        <v>2</v>
      </c>
      <c r="J33" s="374">
        <v>2</v>
      </c>
      <c r="K33" s="373"/>
      <c r="L33" s="460" t="s">
        <v>1374</v>
      </c>
      <c r="M33" s="444">
        <v>463</v>
      </c>
      <c r="N33" s="1">
        <f t="shared" si="0"/>
        <v>4</v>
      </c>
      <c r="O33" s="1" t="str">
        <f t="shared" si="1"/>
        <v/>
      </c>
      <c r="P33" s="1" t="str">
        <f t="shared" si="2"/>
        <v>5564</v>
      </c>
    </row>
    <row r="34" spans="1:16" ht="30">
      <c r="A34" s="413">
        <v>23</v>
      </c>
      <c r="B34" s="370" t="s">
        <v>1541</v>
      </c>
      <c r="C34" s="371">
        <v>36973</v>
      </c>
      <c r="D34" s="380">
        <v>2</v>
      </c>
      <c r="E34" s="375" t="s">
        <v>898</v>
      </c>
      <c r="F34" s="372" t="s">
        <v>1543</v>
      </c>
      <c r="G34" s="385">
        <v>5592</v>
      </c>
      <c r="H34" s="409" t="s">
        <v>1776</v>
      </c>
      <c r="I34" s="374">
        <v>2</v>
      </c>
      <c r="J34" s="374">
        <v>1</v>
      </c>
      <c r="K34" s="373"/>
      <c r="L34" s="461" t="s">
        <v>1542</v>
      </c>
      <c r="M34" s="444">
        <v>423</v>
      </c>
      <c r="N34" s="1">
        <f t="shared" si="0"/>
        <v>4</v>
      </c>
      <c r="O34" s="1" t="str">
        <f t="shared" si="1"/>
        <v/>
      </c>
      <c r="P34" s="1" t="str">
        <f t="shared" si="2"/>
        <v>5592</v>
      </c>
    </row>
    <row r="35" spans="1:16" ht="18" customHeight="1">
      <c r="A35" s="413">
        <v>24</v>
      </c>
      <c r="B35" s="370" t="s">
        <v>1011</v>
      </c>
      <c r="C35" s="371">
        <v>36349</v>
      </c>
      <c r="D35" s="380">
        <v>2</v>
      </c>
      <c r="E35" s="375" t="s">
        <v>874</v>
      </c>
      <c r="F35" s="372" t="s">
        <v>978</v>
      </c>
      <c r="G35" s="385">
        <v>5599</v>
      </c>
      <c r="H35" s="409" t="s">
        <v>1777</v>
      </c>
      <c r="I35" s="374">
        <v>2</v>
      </c>
      <c r="J35" s="374">
        <v>1</v>
      </c>
      <c r="K35" s="373"/>
      <c r="L35" s="372" t="s">
        <v>1012</v>
      </c>
      <c r="M35" s="444">
        <v>412</v>
      </c>
      <c r="N35" s="1">
        <f t="shared" si="0"/>
        <v>4</v>
      </c>
      <c r="O35" s="1" t="str">
        <f t="shared" si="1"/>
        <v/>
      </c>
      <c r="P35" s="1" t="str">
        <f t="shared" si="2"/>
        <v>5599</v>
      </c>
    </row>
    <row r="36" spans="1:16" ht="18" customHeight="1">
      <c r="A36" s="413">
        <v>25</v>
      </c>
      <c r="B36" s="370" t="s">
        <v>1088</v>
      </c>
      <c r="C36" s="371">
        <v>36238</v>
      </c>
      <c r="D36" s="380">
        <v>3</v>
      </c>
      <c r="E36" s="375" t="s">
        <v>1016</v>
      </c>
      <c r="F36" s="372" t="s">
        <v>852</v>
      </c>
      <c r="G36" s="385">
        <v>5618</v>
      </c>
      <c r="H36" s="409" t="s">
        <v>1778</v>
      </c>
      <c r="I36" s="374">
        <v>3</v>
      </c>
      <c r="J36" s="374" t="s">
        <v>821</v>
      </c>
      <c r="K36" s="373"/>
      <c r="L36" s="375" t="s">
        <v>1071</v>
      </c>
      <c r="M36" s="444">
        <v>86</v>
      </c>
      <c r="N36" s="1">
        <f t="shared" si="0"/>
        <v>4</v>
      </c>
      <c r="O36" s="1" t="str">
        <f t="shared" si="1"/>
        <v/>
      </c>
      <c r="P36" s="1" t="str">
        <f t="shared" si="2"/>
        <v>5618</v>
      </c>
    </row>
    <row r="37" spans="1:16" ht="18" customHeight="1">
      <c r="A37" s="522"/>
      <c r="B37" s="370" t="s">
        <v>1748</v>
      </c>
      <c r="C37" s="371">
        <v>36417</v>
      </c>
      <c r="D37" s="380" t="s">
        <v>28</v>
      </c>
      <c r="E37" s="375" t="s">
        <v>881</v>
      </c>
      <c r="F37" s="372" t="s">
        <v>1736</v>
      </c>
      <c r="G37" s="385">
        <v>5619</v>
      </c>
      <c r="H37" s="409" t="s">
        <v>1749</v>
      </c>
      <c r="I37" s="374"/>
      <c r="J37" s="374"/>
      <c r="K37" s="373"/>
      <c r="L37" s="375" t="s">
        <v>1736</v>
      </c>
      <c r="M37" s="537"/>
      <c r="N37" s="728"/>
      <c r="O37" s="728"/>
      <c r="P37" s="728"/>
    </row>
    <row r="38" spans="1:16" s="457" customFormat="1" ht="18" customHeight="1">
      <c r="A38" s="407"/>
      <c r="B38" s="451"/>
      <c r="C38" s="452"/>
      <c r="D38" s="453"/>
      <c r="E38" s="452"/>
      <c r="F38" s="454"/>
      <c r="G38" s="455"/>
      <c r="H38" s="408"/>
      <c r="I38" s="455"/>
      <c r="J38" s="455"/>
      <c r="K38" s="408"/>
      <c r="L38" s="456"/>
      <c r="N38" s="468"/>
      <c r="O38" s="468"/>
      <c r="P38" s="468"/>
    </row>
    <row r="39" spans="1:16" ht="18" customHeight="1">
      <c r="A39" s="934" t="s">
        <v>936</v>
      </c>
      <c r="B39" s="934"/>
      <c r="G39" s="386"/>
      <c r="M39" s="362"/>
    </row>
    <row r="40" spans="1:16" ht="27.75" customHeight="1">
      <c r="A40" s="414" t="s">
        <v>6</v>
      </c>
      <c r="B40" s="415" t="s">
        <v>7</v>
      </c>
      <c r="C40" s="377" t="s">
        <v>8</v>
      </c>
      <c r="D40" s="412" t="s">
        <v>9</v>
      </c>
      <c r="E40" s="417" t="s">
        <v>10</v>
      </c>
      <c r="F40" s="415" t="s">
        <v>815</v>
      </c>
      <c r="G40" s="387" t="s">
        <v>5</v>
      </c>
      <c r="H40" s="22" t="s">
        <v>12</v>
      </c>
      <c r="I40" s="359" t="s">
        <v>13</v>
      </c>
      <c r="J40" s="360" t="s">
        <v>14</v>
      </c>
      <c r="K40" s="360" t="s">
        <v>15</v>
      </c>
      <c r="L40" s="360" t="s">
        <v>16</v>
      </c>
      <c r="M40" s="362"/>
    </row>
    <row r="41" spans="1:16" ht="22.5">
      <c r="A41" s="378">
        <v>1</v>
      </c>
      <c r="B41" s="370" t="s">
        <v>1261</v>
      </c>
      <c r="C41" s="371">
        <v>36006</v>
      </c>
      <c r="D41" s="380" t="s">
        <v>27</v>
      </c>
      <c r="E41" s="375" t="s">
        <v>875</v>
      </c>
      <c r="F41" s="459" t="s">
        <v>1263</v>
      </c>
      <c r="G41" s="385">
        <v>4833</v>
      </c>
      <c r="H41" s="409" t="s">
        <v>1779</v>
      </c>
      <c r="I41" s="374" t="s">
        <v>28</v>
      </c>
      <c r="J41" s="374">
        <v>20</v>
      </c>
      <c r="K41" s="589">
        <v>5</v>
      </c>
      <c r="L41" s="375" t="s">
        <v>1262</v>
      </c>
      <c r="M41" s="444">
        <v>290</v>
      </c>
      <c r="N41" s="1">
        <f t="shared" ref="N41:N55" si="3">LEN(G41)</f>
        <v>4</v>
      </c>
      <c r="O41" s="1" t="str">
        <f t="shared" ref="O41:O55" si="4">IF(N41=4,"",IF(N41=5,LEFT(G41,1),""))</f>
        <v/>
      </c>
      <c r="P41" s="1" t="str">
        <f t="shared" ref="P41:P55" si="5">RIGHT(G41,4)</f>
        <v>4833</v>
      </c>
    </row>
    <row r="42" spans="1:16" ht="40.5" customHeight="1">
      <c r="A42" s="378">
        <v>2</v>
      </c>
      <c r="B42" s="370" t="s">
        <v>1185</v>
      </c>
      <c r="C42" s="371">
        <v>35511</v>
      </c>
      <c r="D42" s="380" t="s">
        <v>28</v>
      </c>
      <c r="E42" s="375" t="s">
        <v>865</v>
      </c>
      <c r="F42" s="372" t="s">
        <v>1187</v>
      </c>
      <c r="G42" s="385">
        <v>4936</v>
      </c>
      <c r="H42" s="409" t="s">
        <v>1780</v>
      </c>
      <c r="I42" s="374" t="s">
        <v>28</v>
      </c>
      <c r="J42" s="374">
        <v>17</v>
      </c>
      <c r="K42" s="589">
        <v>5</v>
      </c>
      <c r="L42" s="462" t="s">
        <v>1186</v>
      </c>
      <c r="M42" s="444">
        <v>213</v>
      </c>
      <c r="N42" s="1">
        <f t="shared" si="3"/>
        <v>4</v>
      </c>
      <c r="O42" s="1" t="str">
        <f t="shared" si="4"/>
        <v/>
      </c>
      <c r="P42" s="1" t="str">
        <f t="shared" si="5"/>
        <v>4936</v>
      </c>
    </row>
    <row r="43" spans="1:16" ht="22.5">
      <c r="A43" s="378">
        <v>3</v>
      </c>
      <c r="B43" s="370" t="s">
        <v>1490</v>
      </c>
      <c r="C43" s="371">
        <v>35469</v>
      </c>
      <c r="D43" s="380" t="s">
        <v>28</v>
      </c>
      <c r="E43" s="375" t="s">
        <v>868</v>
      </c>
      <c r="F43" s="459" t="s">
        <v>1492</v>
      </c>
      <c r="G43" s="385">
        <v>4937</v>
      </c>
      <c r="H43" s="409" t="s">
        <v>1781</v>
      </c>
      <c r="I43" s="374" t="s">
        <v>28</v>
      </c>
      <c r="J43" s="374">
        <v>15</v>
      </c>
      <c r="K43" s="589">
        <v>5</v>
      </c>
      <c r="L43" s="463" t="s">
        <v>1491</v>
      </c>
      <c r="M43" s="444">
        <v>539</v>
      </c>
      <c r="N43" s="1">
        <f t="shared" si="3"/>
        <v>4</v>
      </c>
      <c r="O43" s="1" t="str">
        <f t="shared" si="4"/>
        <v/>
      </c>
      <c r="P43" s="1" t="str">
        <f t="shared" si="5"/>
        <v>4937</v>
      </c>
    </row>
    <row r="44" spans="1:16">
      <c r="A44" s="378">
        <v>4</v>
      </c>
      <c r="B44" s="370" t="s">
        <v>1256</v>
      </c>
      <c r="C44" s="371">
        <v>35631</v>
      </c>
      <c r="D44" s="380" t="s">
        <v>28</v>
      </c>
      <c r="E44" s="375" t="s">
        <v>973</v>
      </c>
      <c r="F44" s="459" t="s">
        <v>1255</v>
      </c>
      <c r="G44" s="385">
        <v>4938</v>
      </c>
      <c r="H44" s="409" t="s">
        <v>1782</v>
      </c>
      <c r="I44" s="374" t="s">
        <v>28</v>
      </c>
      <c r="J44" s="374">
        <v>14</v>
      </c>
      <c r="K44" s="589">
        <v>5</v>
      </c>
      <c r="L44" s="375" t="s">
        <v>1254</v>
      </c>
      <c r="M44" s="444">
        <v>347</v>
      </c>
      <c r="N44" s="1">
        <f t="shared" si="3"/>
        <v>4</v>
      </c>
      <c r="O44" s="1" t="str">
        <f t="shared" si="4"/>
        <v/>
      </c>
      <c r="P44" s="1" t="str">
        <f t="shared" si="5"/>
        <v>4938</v>
      </c>
    </row>
    <row r="45" spans="1:16">
      <c r="A45" s="378">
        <v>5</v>
      </c>
      <c r="B45" s="370" t="s">
        <v>1418</v>
      </c>
      <c r="C45" s="371">
        <v>35913</v>
      </c>
      <c r="D45" s="380" t="s">
        <v>28</v>
      </c>
      <c r="E45" s="375" t="s">
        <v>896</v>
      </c>
      <c r="F45" s="459" t="s">
        <v>1401</v>
      </c>
      <c r="G45" s="385">
        <v>4994</v>
      </c>
      <c r="H45" s="409" t="s">
        <v>1783</v>
      </c>
      <c r="I45" s="374">
        <v>1</v>
      </c>
      <c r="J45" s="374">
        <v>13</v>
      </c>
      <c r="K45" s="373"/>
      <c r="L45" s="399" t="s">
        <v>1419</v>
      </c>
      <c r="M45" s="444">
        <v>350</v>
      </c>
      <c r="N45" s="1">
        <f t="shared" si="3"/>
        <v>4</v>
      </c>
      <c r="O45" s="1" t="str">
        <f t="shared" si="4"/>
        <v/>
      </c>
      <c r="P45" s="1" t="str">
        <f t="shared" si="5"/>
        <v>4994</v>
      </c>
    </row>
    <row r="46" spans="1:16">
      <c r="A46" s="378">
        <v>6</v>
      </c>
      <c r="B46" s="370" t="s">
        <v>1499</v>
      </c>
      <c r="C46" s="371">
        <v>36085</v>
      </c>
      <c r="D46" s="380">
        <v>1</v>
      </c>
      <c r="E46" s="375" t="s">
        <v>868</v>
      </c>
      <c r="F46" s="459" t="s">
        <v>869</v>
      </c>
      <c r="G46" s="385">
        <v>5075</v>
      </c>
      <c r="H46" s="409" t="s">
        <v>1755</v>
      </c>
      <c r="I46" s="374">
        <v>1</v>
      </c>
      <c r="J46" s="374">
        <v>12</v>
      </c>
      <c r="K46" s="373"/>
      <c r="L46" s="375" t="s">
        <v>1494</v>
      </c>
      <c r="M46" s="444">
        <v>535</v>
      </c>
      <c r="N46" s="1">
        <f t="shared" si="3"/>
        <v>4</v>
      </c>
      <c r="O46" s="1" t="str">
        <f t="shared" si="4"/>
        <v/>
      </c>
      <c r="P46" s="1" t="str">
        <f t="shared" si="5"/>
        <v>5075</v>
      </c>
    </row>
    <row r="47" spans="1:16">
      <c r="A47" s="378">
        <v>7</v>
      </c>
      <c r="B47" s="370" t="s">
        <v>996</v>
      </c>
      <c r="C47" s="371">
        <v>35822</v>
      </c>
      <c r="D47" s="380">
        <v>1</v>
      </c>
      <c r="E47" s="375" t="s">
        <v>874</v>
      </c>
      <c r="F47" s="372" t="s">
        <v>1728</v>
      </c>
      <c r="G47" s="385">
        <v>5116</v>
      </c>
      <c r="H47" s="409" t="s">
        <v>1784</v>
      </c>
      <c r="I47" s="374">
        <v>1</v>
      </c>
      <c r="J47" s="374">
        <v>11</v>
      </c>
      <c r="K47" s="373"/>
      <c r="L47" s="375" t="s">
        <v>1726</v>
      </c>
      <c r="M47" s="444">
        <v>395</v>
      </c>
      <c r="N47" s="1">
        <f t="shared" si="3"/>
        <v>4</v>
      </c>
      <c r="O47" s="1" t="str">
        <f t="shared" si="4"/>
        <v/>
      </c>
      <c r="P47" s="1" t="str">
        <f t="shared" si="5"/>
        <v>5116</v>
      </c>
    </row>
    <row r="48" spans="1:16">
      <c r="A48" s="378">
        <v>8</v>
      </c>
      <c r="B48" s="370" t="s">
        <v>1162</v>
      </c>
      <c r="C48" s="371">
        <v>35591</v>
      </c>
      <c r="D48" s="380">
        <v>1</v>
      </c>
      <c r="E48" s="375" t="s">
        <v>855</v>
      </c>
      <c r="F48" s="372" t="s">
        <v>863</v>
      </c>
      <c r="G48" s="385">
        <v>5137</v>
      </c>
      <c r="H48" s="409" t="s">
        <v>1785</v>
      </c>
      <c r="I48" s="374">
        <v>1</v>
      </c>
      <c r="J48" s="374">
        <v>10</v>
      </c>
      <c r="K48" s="373"/>
      <c r="L48" s="375" t="s">
        <v>1163</v>
      </c>
      <c r="M48" s="444">
        <v>174</v>
      </c>
      <c r="N48" s="1">
        <f t="shared" si="3"/>
        <v>4</v>
      </c>
      <c r="O48" s="1" t="str">
        <f t="shared" si="4"/>
        <v/>
      </c>
      <c r="P48" s="1" t="str">
        <f t="shared" si="5"/>
        <v>5137</v>
      </c>
    </row>
    <row r="49" spans="1:16">
      <c r="A49" s="378">
        <v>9</v>
      </c>
      <c r="B49" s="370" t="s">
        <v>1536</v>
      </c>
      <c r="C49" s="371">
        <v>35973</v>
      </c>
      <c r="D49" s="380">
        <v>1</v>
      </c>
      <c r="E49" s="375" t="s">
        <v>898</v>
      </c>
      <c r="F49" s="372" t="s">
        <v>1519</v>
      </c>
      <c r="G49" s="385">
        <v>5148</v>
      </c>
      <c r="H49" s="409" t="s">
        <v>1786</v>
      </c>
      <c r="I49" s="374">
        <v>1</v>
      </c>
      <c r="J49" s="374">
        <v>9</v>
      </c>
      <c r="K49" s="373"/>
      <c r="L49" s="375" t="s">
        <v>1727</v>
      </c>
      <c r="M49" s="444">
        <v>416</v>
      </c>
      <c r="N49" s="1">
        <f t="shared" si="3"/>
        <v>4</v>
      </c>
      <c r="O49" s="1" t="str">
        <f t="shared" si="4"/>
        <v/>
      </c>
      <c r="P49" s="1" t="str">
        <f t="shared" si="5"/>
        <v>5148</v>
      </c>
    </row>
    <row r="50" spans="1:16">
      <c r="A50" s="378">
        <v>10</v>
      </c>
      <c r="B50" s="370" t="s">
        <v>1607</v>
      </c>
      <c r="C50" s="371">
        <v>36152</v>
      </c>
      <c r="D50" s="380">
        <v>1</v>
      </c>
      <c r="E50" s="375" t="s">
        <v>881</v>
      </c>
      <c r="F50" s="372" t="s">
        <v>1609</v>
      </c>
      <c r="G50" s="385">
        <v>5175</v>
      </c>
      <c r="H50" s="409" t="s">
        <v>1787</v>
      </c>
      <c r="I50" s="374">
        <v>1</v>
      </c>
      <c r="J50" s="374">
        <v>8</v>
      </c>
      <c r="K50" s="373"/>
      <c r="L50" s="375" t="s">
        <v>1608</v>
      </c>
      <c r="M50" s="444">
        <v>627</v>
      </c>
      <c r="N50" s="1">
        <f t="shared" si="3"/>
        <v>4</v>
      </c>
      <c r="O50" s="1" t="str">
        <f t="shared" si="4"/>
        <v/>
      </c>
      <c r="P50" s="1" t="str">
        <f t="shared" si="5"/>
        <v>5175</v>
      </c>
    </row>
    <row r="51" spans="1:16">
      <c r="A51" s="378">
        <v>11</v>
      </c>
      <c r="B51" s="370" t="s">
        <v>1164</v>
      </c>
      <c r="C51" s="371">
        <v>35887</v>
      </c>
      <c r="D51" s="380">
        <v>1</v>
      </c>
      <c r="E51" s="375" t="s">
        <v>855</v>
      </c>
      <c r="F51" s="459" t="s">
        <v>860</v>
      </c>
      <c r="G51" s="385">
        <v>5257</v>
      </c>
      <c r="H51" s="409" t="s">
        <v>1788</v>
      </c>
      <c r="I51" s="374">
        <v>2</v>
      </c>
      <c r="J51" s="374">
        <v>7</v>
      </c>
      <c r="K51" s="373"/>
      <c r="L51" s="399" t="s">
        <v>1165</v>
      </c>
      <c r="M51" s="444">
        <v>175</v>
      </c>
      <c r="N51" s="1">
        <f t="shared" si="3"/>
        <v>4</v>
      </c>
      <c r="O51" s="1" t="str">
        <f t="shared" si="4"/>
        <v/>
      </c>
      <c r="P51" s="1" t="str">
        <f t="shared" si="5"/>
        <v>5257</v>
      </c>
    </row>
    <row r="52" spans="1:16" ht="22.5">
      <c r="A52" s="378">
        <v>12</v>
      </c>
      <c r="B52" s="370" t="s">
        <v>949</v>
      </c>
      <c r="C52" s="371">
        <v>35548</v>
      </c>
      <c r="D52" s="380">
        <v>1</v>
      </c>
      <c r="E52" s="375" t="s">
        <v>877</v>
      </c>
      <c r="F52" s="459" t="s">
        <v>947</v>
      </c>
      <c r="G52" s="385">
        <v>5298</v>
      </c>
      <c r="H52" s="409" t="s">
        <v>1789</v>
      </c>
      <c r="I52" s="374">
        <v>2</v>
      </c>
      <c r="J52" s="374">
        <v>6</v>
      </c>
      <c r="K52" s="373"/>
      <c r="L52" s="375" t="s">
        <v>950</v>
      </c>
      <c r="M52" s="444">
        <v>146</v>
      </c>
      <c r="N52" s="1">
        <f t="shared" si="3"/>
        <v>4</v>
      </c>
      <c r="O52" s="1" t="str">
        <f t="shared" si="4"/>
        <v/>
      </c>
      <c r="P52" s="1" t="str">
        <f t="shared" si="5"/>
        <v>5298</v>
      </c>
    </row>
    <row r="53" spans="1:16">
      <c r="A53" s="378">
        <v>13</v>
      </c>
      <c r="B53" s="370" t="s">
        <v>1003</v>
      </c>
      <c r="C53" s="371">
        <v>36094</v>
      </c>
      <c r="D53" s="380">
        <v>1</v>
      </c>
      <c r="E53" s="375" t="s">
        <v>874</v>
      </c>
      <c r="F53" s="459" t="s">
        <v>1002</v>
      </c>
      <c r="G53" s="385">
        <v>5345</v>
      </c>
      <c r="H53" s="409" t="s">
        <v>1790</v>
      </c>
      <c r="I53" s="374">
        <v>2</v>
      </c>
      <c r="J53" s="374">
        <v>5</v>
      </c>
      <c r="K53" s="373"/>
      <c r="L53" s="375" t="s">
        <v>1001</v>
      </c>
      <c r="M53" s="444">
        <v>396</v>
      </c>
      <c r="N53" s="1">
        <f t="shared" si="3"/>
        <v>4</v>
      </c>
      <c r="O53" s="1" t="str">
        <f t="shared" si="4"/>
        <v/>
      </c>
      <c r="P53" s="1" t="str">
        <f t="shared" si="5"/>
        <v>5345</v>
      </c>
    </row>
    <row r="54" spans="1:16">
      <c r="A54" s="378">
        <v>14</v>
      </c>
      <c r="B54" s="370" t="s">
        <v>1503</v>
      </c>
      <c r="C54" s="371">
        <v>35752</v>
      </c>
      <c r="D54" s="380">
        <v>1</v>
      </c>
      <c r="E54" s="375" t="s">
        <v>868</v>
      </c>
      <c r="F54" s="372" t="s">
        <v>1505</v>
      </c>
      <c r="G54" s="385">
        <v>5376</v>
      </c>
      <c r="H54" s="409" t="s">
        <v>1791</v>
      </c>
      <c r="I54" s="374">
        <v>2</v>
      </c>
      <c r="J54" s="374">
        <v>4</v>
      </c>
      <c r="K54" s="373"/>
      <c r="L54" s="375" t="s">
        <v>1504</v>
      </c>
      <c r="M54" s="444">
        <v>532</v>
      </c>
      <c r="N54" s="1">
        <f t="shared" si="3"/>
        <v>4</v>
      </c>
      <c r="O54" s="1" t="str">
        <f t="shared" si="4"/>
        <v/>
      </c>
      <c r="P54" s="1" t="str">
        <f t="shared" si="5"/>
        <v>5376</v>
      </c>
    </row>
    <row r="55" spans="1:16">
      <c r="A55" s="378">
        <v>15</v>
      </c>
      <c r="B55" s="370" t="s">
        <v>1534</v>
      </c>
      <c r="C55" s="374">
        <v>1997</v>
      </c>
      <c r="D55" s="380">
        <v>1</v>
      </c>
      <c r="E55" s="375" t="s">
        <v>898</v>
      </c>
      <c r="F55" s="372" t="s">
        <v>1524</v>
      </c>
      <c r="G55" s="385">
        <v>5534</v>
      </c>
      <c r="H55" s="409" t="s">
        <v>1792</v>
      </c>
      <c r="I55" s="374">
        <v>2</v>
      </c>
      <c r="J55" s="374">
        <v>3</v>
      </c>
      <c r="K55" s="373"/>
      <c r="L55" s="375" t="s">
        <v>1535</v>
      </c>
      <c r="M55" s="444">
        <v>426</v>
      </c>
      <c r="N55" s="1">
        <f t="shared" si="3"/>
        <v>4</v>
      </c>
      <c r="O55" s="1" t="str">
        <f t="shared" si="4"/>
        <v/>
      </c>
      <c r="P55" s="1" t="str">
        <f t="shared" si="5"/>
        <v>5534</v>
      </c>
    </row>
    <row r="56" spans="1:16" s="457" customFormat="1" ht="15.75" customHeight="1">
      <c r="A56" s="407"/>
      <c r="B56" s="451"/>
      <c r="C56" s="452"/>
      <c r="D56" s="453"/>
      <c r="E56" s="452"/>
      <c r="F56" s="454"/>
      <c r="G56" s="455"/>
      <c r="H56" s="408"/>
      <c r="I56" s="455"/>
      <c r="J56" s="455"/>
      <c r="K56" s="408"/>
      <c r="L56" s="456"/>
      <c r="N56" s="468"/>
      <c r="O56" s="468"/>
      <c r="P56" s="468"/>
    </row>
    <row r="57" spans="1:16" ht="18" customHeight="1">
      <c r="A57" s="939" t="s">
        <v>937</v>
      </c>
      <c r="B57" s="940"/>
      <c r="G57" s="386"/>
      <c r="M57" s="362"/>
    </row>
    <row r="58" spans="1:16" ht="27.75" customHeight="1">
      <c r="A58" s="414" t="s">
        <v>6</v>
      </c>
      <c r="B58" s="415" t="s">
        <v>7</v>
      </c>
      <c r="C58" s="416" t="s">
        <v>8</v>
      </c>
      <c r="D58" s="412" t="s">
        <v>9</v>
      </c>
      <c r="E58" s="417" t="s">
        <v>10</v>
      </c>
      <c r="F58" s="415" t="s">
        <v>815</v>
      </c>
      <c r="G58" s="387" t="s">
        <v>5</v>
      </c>
      <c r="H58" s="22" t="s">
        <v>12</v>
      </c>
      <c r="I58" s="359" t="s">
        <v>13</v>
      </c>
      <c r="J58" s="360" t="s">
        <v>14</v>
      </c>
      <c r="K58" s="360" t="s">
        <v>15</v>
      </c>
      <c r="L58" s="360" t="s">
        <v>16</v>
      </c>
      <c r="M58" s="362"/>
    </row>
    <row r="59" spans="1:16" ht="21" customHeight="1">
      <c r="A59" s="378">
        <v>1</v>
      </c>
      <c r="B59" s="370" t="s">
        <v>1153</v>
      </c>
      <c r="C59" s="371">
        <v>34994</v>
      </c>
      <c r="D59" s="380" t="s">
        <v>28</v>
      </c>
      <c r="E59" s="375" t="s">
        <v>855</v>
      </c>
      <c r="F59" s="459" t="s">
        <v>860</v>
      </c>
      <c r="G59" s="385">
        <v>4823</v>
      </c>
      <c r="H59" s="409" t="s">
        <v>1793</v>
      </c>
      <c r="I59" s="374" t="s">
        <v>28</v>
      </c>
      <c r="J59" s="374">
        <v>20</v>
      </c>
      <c r="K59" s="373"/>
      <c r="L59" s="375" t="s">
        <v>1154</v>
      </c>
      <c r="M59" s="444">
        <v>166</v>
      </c>
      <c r="N59" s="468">
        <f t="shared" ref="N59:N83" si="6">LEN(G59)</f>
        <v>4</v>
      </c>
      <c r="O59" s="468" t="str">
        <f t="shared" ref="O59:O83" si="7">IF(N59=4,"",IF(N59=5,LEFT(G59,1),""))</f>
        <v/>
      </c>
      <c r="P59" s="468" t="str">
        <f t="shared" ref="P59:P83" si="8">RIGHT(G59,4)</f>
        <v>4823</v>
      </c>
    </row>
    <row r="60" spans="1:16" ht="30.75" customHeight="1">
      <c r="A60" s="378">
        <v>2</v>
      </c>
      <c r="B60" s="370" t="s">
        <v>1485</v>
      </c>
      <c r="C60" s="371">
        <v>34374</v>
      </c>
      <c r="D60" s="380" t="s">
        <v>27</v>
      </c>
      <c r="E60" s="375" t="s">
        <v>868</v>
      </c>
      <c r="F60" s="459" t="s">
        <v>1487</v>
      </c>
      <c r="G60" s="385">
        <v>4848</v>
      </c>
      <c r="H60" s="409" t="s">
        <v>1794</v>
      </c>
      <c r="I60" s="374" t="s">
        <v>28</v>
      </c>
      <c r="J60" s="374">
        <v>17</v>
      </c>
      <c r="K60" s="373"/>
      <c r="L60" s="462" t="s">
        <v>1486</v>
      </c>
      <c r="M60" s="444">
        <v>508</v>
      </c>
      <c r="N60" s="524">
        <f t="shared" si="6"/>
        <v>4</v>
      </c>
      <c r="O60" s="524" t="str">
        <f t="shared" si="7"/>
        <v/>
      </c>
      <c r="P60" s="524" t="str">
        <f t="shared" si="8"/>
        <v>4848</v>
      </c>
    </row>
    <row r="61" spans="1:16" ht="21" customHeight="1">
      <c r="A61" s="378">
        <v>3</v>
      </c>
      <c r="B61" s="370" t="s">
        <v>1481</v>
      </c>
      <c r="C61" s="371">
        <v>35128</v>
      </c>
      <c r="D61" s="380" t="s">
        <v>28</v>
      </c>
      <c r="E61" s="375" t="s">
        <v>868</v>
      </c>
      <c r="F61" s="459" t="s">
        <v>869</v>
      </c>
      <c r="G61" s="385">
        <v>4881</v>
      </c>
      <c r="H61" s="409" t="s">
        <v>1795</v>
      </c>
      <c r="I61" s="374" t="s">
        <v>28</v>
      </c>
      <c r="J61" s="374">
        <v>15</v>
      </c>
      <c r="K61" s="373"/>
      <c r="L61" s="375" t="s">
        <v>1482</v>
      </c>
      <c r="M61" s="444">
        <v>507</v>
      </c>
      <c r="N61" s="524">
        <f t="shared" si="6"/>
        <v>4</v>
      </c>
      <c r="O61" s="524" t="str">
        <f t="shared" si="7"/>
        <v/>
      </c>
      <c r="P61" s="524" t="str">
        <f t="shared" si="8"/>
        <v>4881</v>
      </c>
    </row>
    <row r="62" spans="1:16" ht="21" customHeight="1">
      <c r="A62" s="378">
        <v>4</v>
      </c>
      <c r="B62" s="370" t="s">
        <v>1365</v>
      </c>
      <c r="C62" s="371">
        <v>34865</v>
      </c>
      <c r="D62" s="380">
        <v>1</v>
      </c>
      <c r="E62" s="375" t="s">
        <v>970</v>
      </c>
      <c r="F62" s="459" t="s">
        <v>1362</v>
      </c>
      <c r="G62" s="385">
        <v>4899</v>
      </c>
      <c r="H62" s="409" t="s">
        <v>1796</v>
      </c>
      <c r="I62" s="374" t="s">
        <v>28</v>
      </c>
      <c r="J62" s="374" t="s">
        <v>821</v>
      </c>
      <c r="K62" s="373"/>
      <c r="L62" s="375" t="s">
        <v>1366</v>
      </c>
      <c r="M62" s="444">
        <v>374</v>
      </c>
      <c r="N62" s="524">
        <f t="shared" si="6"/>
        <v>4</v>
      </c>
      <c r="O62" s="524" t="str">
        <f t="shared" si="7"/>
        <v/>
      </c>
      <c r="P62" s="524" t="str">
        <f t="shared" si="8"/>
        <v>4899</v>
      </c>
    </row>
    <row r="63" spans="1:16" ht="25.5">
      <c r="A63" s="378">
        <v>5</v>
      </c>
      <c r="B63" s="370" t="s">
        <v>1363</v>
      </c>
      <c r="C63" s="371">
        <v>34688</v>
      </c>
      <c r="D63" s="380" t="s">
        <v>28</v>
      </c>
      <c r="E63" s="375" t="s">
        <v>970</v>
      </c>
      <c r="F63" s="459" t="s">
        <v>1362</v>
      </c>
      <c r="G63" s="385">
        <v>4938</v>
      </c>
      <c r="H63" s="409" t="s">
        <v>1782</v>
      </c>
      <c r="I63" s="374" t="s">
        <v>28</v>
      </c>
      <c r="J63" s="374" t="s">
        <v>821</v>
      </c>
      <c r="K63" s="373"/>
      <c r="L63" s="462" t="s">
        <v>1364</v>
      </c>
      <c r="M63" s="444">
        <v>373</v>
      </c>
      <c r="N63" s="524">
        <f t="shared" si="6"/>
        <v>4</v>
      </c>
      <c r="O63" s="524" t="str">
        <f t="shared" si="7"/>
        <v/>
      </c>
      <c r="P63" s="524" t="str">
        <f t="shared" si="8"/>
        <v>4938</v>
      </c>
    </row>
    <row r="64" spans="1:16" ht="21" customHeight="1">
      <c r="A64" s="378">
        <v>6</v>
      </c>
      <c r="B64" s="370" t="s">
        <v>1151</v>
      </c>
      <c r="C64" s="371">
        <v>35335</v>
      </c>
      <c r="D64" s="380" t="s">
        <v>28</v>
      </c>
      <c r="E64" s="375" t="s">
        <v>855</v>
      </c>
      <c r="F64" s="459" t="s">
        <v>858</v>
      </c>
      <c r="G64" s="385">
        <v>4940</v>
      </c>
      <c r="H64" s="409" t="s">
        <v>1797</v>
      </c>
      <c r="I64" s="374" t="s">
        <v>28</v>
      </c>
      <c r="J64" s="374">
        <v>14</v>
      </c>
      <c r="K64" s="373"/>
      <c r="L64" s="375" t="s">
        <v>1135</v>
      </c>
      <c r="M64" s="444">
        <v>164</v>
      </c>
      <c r="N64" s="524">
        <f t="shared" si="6"/>
        <v>4</v>
      </c>
      <c r="O64" s="524" t="str">
        <f t="shared" si="7"/>
        <v/>
      </c>
      <c r="P64" s="524" t="str">
        <f t="shared" si="8"/>
        <v>4940</v>
      </c>
    </row>
    <row r="65" spans="1:16" ht="21" customHeight="1">
      <c r="A65" s="378">
        <v>7</v>
      </c>
      <c r="B65" s="370" t="s">
        <v>1152</v>
      </c>
      <c r="C65" s="371">
        <v>35205</v>
      </c>
      <c r="D65" s="380">
        <v>1</v>
      </c>
      <c r="E65" s="375" t="s">
        <v>855</v>
      </c>
      <c r="F65" s="459" t="s">
        <v>856</v>
      </c>
      <c r="G65" s="385">
        <v>4996</v>
      </c>
      <c r="H65" s="409" t="s">
        <v>1798</v>
      </c>
      <c r="I65" s="374">
        <v>1</v>
      </c>
      <c r="J65" s="374">
        <v>13</v>
      </c>
      <c r="K65" s="373"/>
      <c r="L65" s="375" t="s">
        <v>857</v>
      </c>
      <c r="M65" s="444">
        <v>165</v>
      </c>
      <c r="N65" s="524">
        <f t="shared" si="6"/>
        <v>4</v>
      </c>
      <c r="O65" s="524" t="str">
        <f t="shared" si="7"/>
        <v/>
      </c>
      <c r="P65" s="524" t="str">
        <f t="shared" si="8"/>
        <v>4996</v>
      </c>
    </row>
    <row r="66" spans="1:16" ht="21" customHeight="1">
      <c r="A66" s="378">
        <v>8</v>
      </c>
      <c r="B66" s="370" t="s">
        <v>1587</v>
      </c>
      <c r="C66" s="371">
        <v>35186</v>
      </c>
      <c r="D66" s="380" t="s">
        <v>28</v>
      </c>
      <c r="E66" s="375" t="s">
        <v>881</v>
      </c>
      <c r="F66" s="372" t="s">
        <v>885</v>
      </c>
      <c r="G66" s="385">
        <v>4999</v>
      </c>
      <c r="H66" s="409" t="s">
        <v>1799</v>
      </c>
      <c r="I66" s="374">
        <v>1</v>
      </c>
      <c r="J66" s="374">
        <v>12</v>
      </c>
      <c r="K66" s="373"/>
      <c r="L66" s="399" t="s">
        <v>1588</v>
      </c>
      <c r="M66" s="444">
        <v>620</v>
      </c>
      <c r="N66" s="524">
        <f t="shared" si="6"/>
        <v>4</v>
      </c>
      <c r="O66" s="524" t="str">
        <f t="shared" si="7"/>
        <v/>
      </c>
      <c r="P66" s="524" t="str">
        <f t="shared" si="8"/>
        <v>4999</v>
      </c>
    </row>
    <row r="67" spans="1:16" ht="21" customHeight="1">
      <c r="A67" s="378">
        <v>9</v>
      </c>
      <c r="B67" s="370" t="s">
        <v>982</v>
      </c>
      <c r="C67" s="371">
        <v>34572</v>
      </c>
      <c r="D67" s="380" t="s">
        <v>28</v>
      </c>
      <c r="E67" s="375" t="s">
        <v>874</v>
      </c>
      <c r="F67" s="372" t="s">
        <v>981</v>
      </c>
      <c r="G67" s="385">
        <v>5002</v>
      </c>
      <c r="H67" s="409" t="s">
        <v>1800</v>
      </c>
      <c r="I67" s="374">
        <v>1</v>
      </c>
      <c r="J67" s="374">
        <v>11</v>
      </c>
      <c r="K67" s="373"/>
      <c r="L67" s="399" t="s">
        <v>983</v>
      </c>
      <c r="M67" s="444">
        <v>391</v>
      </c>
      <c r="N67" s="524">
        <f t="shared" si="6"/>
        <v>4</v>
      </c>
      <c r="O67" s="524" t="str">
        <f t="shared" si="7"/>
        <v/>
      </c>
      <c r="P67" s="524" t="str">
        <f t="shared" si="8"/>
        <v>5002</v>
      </c>
    </row>
    <row r="68" spans="1:16" ht="21" customHeight="1">
      <c r="A68" s="378">
        <v>10</v>
      </c>
      <c r="B68" s="370" t="s">
        <v>1477</v>
      </c>
      <c r="C68" s="371">
        <v>35320</v>
      </c>
      <c r="D68" s="380" t="s">
        <v>28</v>
      </c>
      <c r="E68" s="375" t="s">
        <v>1478</v>
      </c>
      <c r="F68" s="372" t="s">
        <v>1476</v>
      </c>
      <c r="G68" s="385">
        <v>5016</v>
      </c>
      <c r="H68" s="409" t="s">
        <v>1801</v>
      </c>
      <c r="I68" s="374">
        <v>1</v>
      </c>
      <c r="J68" s="374">
        <v>10</v>
      </c>
      <c r="K68" s="373"/>
      <c r="L68" s="399" t="s">
        <v>1479</v>
      </c>
      <c r="M68" s="444">
        <v>505</v>
      </c>
      <c r="N68" s="524">
        <f t="shared" si="6"/>
        <v>4</v>
      </c>
      <c r="O68" s="524" t="str">
        <f t="shared" si="7"/>
        <v/>
      </c>
      <c r="P68" s="524" t="str">
        <f t="shared" si="8"/>
        <v>5016</v>
      </c>
    </row>
    <row r="69" spans="1:16" ht="21" customHeight="1">
      <c r="A69" s="378">
        <v>11</v>
      </c>
      <c r="B69" s="370" t="s">
        <v>1073</v>
      </c>
      <c r="C69" s="371">
        <v>34829</v>
      </c>
      <c r="D69" s="380">
        <v>1</v>
      </c>
      <c r="E69" s="375" t="s">
        <v>1016</v>
      </c>
      <c r="F69" s="459" t="s">
        <v>1075</v>
      </c>
      <c r="G69" s="385">
        <v>5022</v>
      </c>
      <c r="H69" s="409" t="s">
        <v>1802</v>
      </c>
      <c r="I69" s="374">
        <v>1</v>
      </c>
      <c r="J69" s="374" t="s">
        <v>821</v>
      </c>
      <c r="K69" s="373"/>
      <c r="L69" s="375" t="s">
        <v>1074</v>
      </c>
      <c r="M69" s="444">
        <v>71</v>
      </c>
      <c r="N69" s="524">
        <f t="shared" si="6"/>
        <v>4</v>
      </c>
      <c r="O69" s="524" t="str">
        <f t="shared" si="7"/>
        <v/>
      </c>
      <c r="P69" s="524" t="str">
        <f t="shared" si="8"/>
        <v>5022</v>
      </c>
    </row>
    <row r="70" spans="1:16" ht="21" customHeight="1">
      <c r="A70" s="378">
        <v>12</v>
      </c>
      <c r="B70" s="370" t="s">
        <v>1598</v>
      </c>
      <c r="C70" s="374">
        <v>1995</v>
      </c>
      <c r="D70" s="380" t="s">
        <v>28</v>
      </c>
      <c r="E70" s="375" t="s">
        <v>881</v>
      </c>
      <c r="F70" s="372" t="s">
        <v>1597</v>
      </c>
      <c r="G70" s="385">
        <v>5043</v>
      </c>
      <c r="H70" s="409" t="s">
        <v>1803</v>
      </c>
      <c r="I70" s="374">
        <v>1</v>
      </c>
      <c r="J70" s="374">
        <v>9</v>
      </c>
      <c r="K70" s="373"/>
      <c r="L70" s="399" t="s">
        <v>1599</v>
      </c>
      <c r="M70" s="444">
        <v>623</v>
      </c>
      <c r="N70" s="524">
        <f t="shared" si="6"/>
        <v>4</v>
      </c>
      <c r="O70" s="524" t="str">
        <f t="shared" si="7"/>
        <v/>
      </c>
      <c r="P70" s="524" t="str">
        <f t="shared" si="8"/>
        <v>5043</v>
      </c>
    </row>
    <row r="71" spans="1:16" ht="21" customHeight="1">
      <c r="A71" s="378">
        <v>13</v>
      </c>
      <c r="B71" s="370" t="s">
        <v>1388</v>
      </c>
      <c r="C71" s="371">
        <v>35410</v>
      </c>
      <c r="D71" s="380" t="s">
        <v>28</v>
      </c>
      <c r="E71" s="375" t="s">
        <v>888</v>
      </c>
      <c r="F71" s="372" t="s">
        <v>1390</v>
      </c>
      <c r="G71" s="385">
        <v>5074</v>
      </c>
      <c r="H71" s="409" t="s">
        <v>1804</v>
      </c>
      <c r="I71" s="374">
        <v>1</v>
      </c>
      <c r="J71" s="374">
        <v>8</v>
      </c>
      <c r="K71" s="373"/>
      <c r="L71" s="399" t="s">
        <v>1389</v>
      </c>
      <c r="M71" s="444">
        <v>448</v>
      </c>
      <c r="N71" s="524">
        <f t="shared" si="6"/>
        <v>4</v>
      </c>
      <c r="O71" s="524" t="str">
        <f t="shared" si="7"/>
        <v/>
      </c>
      <c r="P71" s="524" t="str">
        <f t="shared" si="8"/>
        <v>5074</v>
      </c>
    </row>
    <row r="72" spans="1:16" ht="25.5">
      <c r="A72" s="378">
        <v>14</v>
      </c>
      <c r="B72" s="370" t="s">
        <v>1369</v>
      </c>
      <c r="C72" s="371">
        <v>34647</v>
      </c>
      <c r="D72" s="380">
        <v>1</v>
      </c>
      <c r="E72" s="375" t="s">
        <v>970</v>
      </c>
      <c r="F72" s="459" t="s">
        <v>1362</v>
      </c>
      <c r="G72" s="385">
        <v>5091</v>
      </c>
      <c r="H72" s="409" t="s">
        <v>1805</v>
      </c>
      <c r="I72" s="374">
        <v>1</v>
      </c>
      <c r="J72" s="374" t="s">
        <v>821</v>
      </c>
      <c r="K72" s="373"/>
      <c r="L72" s="462" t="s">
        <v>1370</v>
      </c>
      <c r="M72" s="444">
        <v>377</v>
      </c>
      <c r="N72" s="524">
        <f t="shared" si="6"/>
        <v>4</v>
      </c>
      <c r="O72" s="524" t="str">
        <f t="shared" si="7"/>
        <v/>
      </c>
      <c r="P72" s="524" t="str">
        <f t="shared" si="8"/>
        <v>5091</v>
      </c>
    </row>
    <row r="73" spans="1:16" ht="21" customHeight="1">
      <c r="A73" s="378">
        <v>15</v>
      </c>
      <c r="B73" s="370" t="s">
        <v>1030</v>
      </c>
      <c r="C73" s="371">
        <v>34513</v>
      </c>
      <c r="D73" s="380" t="s">
        <v>28</v>
      </c>
      <c r="E73" s="375" t="s">
        <v>1016</v>
      </c>
      <c r="F73" s="459" t="s">
        <v>820</v>
      </c>
      <c r="G73" s="385">
        <v>5119</v>
      </c>
      <c r="H73" s="409" t="s">
        <v>1806</v>
      </c>
      <c r="I73" s="374">
        <v>1</v>
      </c>
      <c r="J73" s="374">
        <v>7</v>
      </c>
      <c r="K73" s="373"/>
      <c r="L73" s="375" t="s">
        <v>833</v>
      </c>
      <c r="M73" s="444">
        <v>14</v>
      </c>
      <c r="N73" s="524">
        <f t="shared" si="6"/>
        <v>4</v>
      </c>
      <c r="O73" s="524" t="str">
        <f t="shared" si="7"/>
        <v/>
      </c>
      <c r="P73" s="524" t="str">
        <f t="shared" si="8"/>
        <v>5119</v>
      </c>
    </row>
    <row r="74" spans="1:16" ht="21" customHeight="1">
      <c r="A74" s="378">
        <v>16</v>
      </c>
      <c r="B74" s="370" t="s">
        <v>959</v>
      </c>
      <c r="C74" s="371">
        <v>35319</v>
      </c>
      <c r="D74" s="380" t="s">
        <v>28</v>
      </c>
      <c r="E74" s="375" t="s">
        <v>877</v>
      </c>
      <c r="F74" s="459" t="s">
        <v>960</v>
      </c>
      <c r="G74" s="385">
        <v>5133</v>
      </c>
      <c r="H74" s="409" t="s">
        <v>1807</v>
      </c>
      <c r="I74" s="374">
        <v>1</v>
      </c>
      <c r="J74" s="374">
        <v>6</v>
      </c>
      <c r="K74" s="373"/>
      <c r="L74" s="375" t="s">
        <v>880</v>
      </c>
      <c r="M74" s="444">
        <v>143</v>
      </c>
      <c r="N74" s="1">
        <f t="shared" si="6"/>
        <v>4</v>
      </c>
      <c r="O74" s="1" t="str">
        <f t="shared" si="7"/>
        <v/>
      </c>
      <c r="P74" s="1" t="str">
        <f t="shared" si="8"/>
        <v>5133</v>
      </c>
    </row>
    <row r="75" spans="1:16" ht="21" customHeight="1">
      <c r="A75" s="378">
        <v>17</v>
      </c>
      <c r="B75" s="370" t="s">
        <v>1371</v>
      </c>
      <c r="C75" s="371">
        <v>34872</v>
      </c>
      <c r="D75" s="380">
        <v>1</v>
      </c>
      <c r="E75" s="375" t="s">
        <v>970</v>
      </c>
      <c r="F75" s="372" t="s">
        <v>1362</v>
      </c>
      <c r="G75" s="385">
        <v>5143</v>
      </c>
      <c r="H75" s="409" t="s">
        <v>1808</v>
      </c>
      <c r="I75" s="374">
        <v>1</v>
      </c>
      <c r="J75" s="374" t="s">
        <v>821</v>
      </c>
      <c r="K75" s="373"/>
      <c r="L75" s="399" t="s">
        <v>1372</v>
      </c>
      <c r="M75" s="444">
        <v>378</v>
      </c>
      <c r="N75" s="1">
        <f t="shared" si="6"/>
        <v>4</v>
      </c>
      <c r="O75" s="1" t="str">
        <f t="shared" si="7"/>
        <v/>
      </c>
      <c r="P75" s="1" t="str">
        <f t="shared" si="8"/>
        <v>5143</v>
      </c>
    </row>
    <row r="76" spans="1:16" ht="25.5">
      <c r="A76" s="378">
        <v>18</v>
      </c>
      <c r="B76" s="370" t="s">
        <v>1592</v>
      </c>
      <c r="C76" s="371">
        <v>35121</v>
      </c>
      <c r="D76" s="380">
        <v>1</v>
      </c>
      <c r="E76" s="375" t="s">
        <v>881</v>
      </c>
      <c r="F76" s="459" t="s">
        <v>1594</v>
      </c>
      <c r="G76" s="385">
        <v>5159</v>
      </c>
      <c r="H76" s="409" t="s">
        <v>1809</v>
      </c>
      <c r="I76" s="374">
        <v>1</v>
      </c>
      <c r="J76" s="374">
        <v>5</v>
      </c>
      <c r="K76" s="373"/>
      <c r="L76" s="462" t="s">
        <v>1593</v>
      </c>
      <c r="M76" s="444">
        <v>622</v>
      </c>
      <c r="N76" s="1">
        <f t="shared" si="6"/>
        <v>4</v>
      </c>
      <c r="O76" s="1" t="str">
        <f t="shared" si="7"/>
        <v/>
      </c>
      <c r="P76" s="1" t="str">
        <f t="shared" si="8"/>
        <v>5159</v>
      </c>
    </row>
    <row r="77" spans="1:16" ht="21" customHeight="1">
      <c r="A77" s="378">
        <v>19</v>
      </c>
      <c r="B77" s="370" t="s">
        <v>1483</v>
      </c>
      <c r="C77" s="371">
        <v>34839</v>
      </c>
      <c r="D77" s="380" t="s">
        <v>28</v>
      </c>
      <c r="E77" s="375" t="s">
        <v>868</v>
      </c>
      <c r="F77" s="459" t="s">
        <v>1484</v>
      </c>
      <c r="G77" s="385">
        <v>5175</v>
      </c>
      <c r="H77" s="409" t="s">
        <v>1787</v>
      </c>
      <c r="I77" s="374">
        <v>1</v>
      </c>
      <c r="J77" s="374">
        <v>4</v>
      </c>
      <c r="K77" s="373"/>
      <c r="L77" s="375" t="s">
        <v>1482</v>
      </c>
      <c r="M77" s="444">
        <v>509</v>
      </c>
      <c r="N77" s="1">
        <f t="shared" si="6"/>
        <v>4</v>
      </c>
      <c r="O77" s="1" t="str">
        <f t="shared" si="7"/>
        <v/>
      </c>
      <c r="P77" s="1" t="str">
        <f t="shared" si="8"/>
        <v>5175</v>
      </c>
    </row>
    <row r="78" spans="1:16" ht="21" customHeight="1">
      <c r="A78" s="378">
        <v>20</v>
      </c>
      <c r="B78" s="370" t="s">
        <v>1589</v>
      </c>
      <c r="C78" s="371">
        <v>35102</v>
      </c>
      <c r="D78" s="380" t="s">
        <v>28</v>
      </c>
      <c r="E78" s="375" t="s">
        <v>881</v>
      </c>
      <c r="F78" s="372" t="s">
        <v>1591</v>
      </c>
      <c r="G78" s="385">
        <v>5294</v>
      </c>
      <c r="H78" s="409" t="s">
        <v>1810</v>
      </c>
      <c r="I78" s="374">
        <v>2</v>
      </c>
      <c r="J78" s="374" t="s">
        <v>821</v>
      </c>
      <c r="K78" s="373"/>
      <c r="L78" s="399" t="s">
        <v>1590</v>
      </c>
      <c r="M78" s="444">
        <v>621</v>
      </c>
      <c r="N78" s="1">
        <f t="shared" si="6"/>
        <v>4</v>
      </c>
      <c r="O78" s="1" t="str">
        <f t="shared" si="7"/>
        <v/>
      </c>
      <c r="P78" s="1" t="str">
        <f t="shared" si="8"/>
        <v>5294</v>
      </c>
    </row>
    <row r="79" spans="1:16" ht="21" customHeight="1">
      <c r="A79" s="378">
        <v>21</v>
      </c>
      <c r="B79" s="370" t="s">
        <v>1232</v>
      </c>
      <c r="C79" s="371">
        <v>34739</v>
      </c>
      <c r="D79" s="380">
        <v>3</v>
      </c>
      <c r="E79" s="375" t="s">
        <v>1016</v>
      </c>
      <c r="F79" s="372" t="s">
        <v>1234</v>
      </c>
      <c r="G79" s="385">
        <v>5309</v>
      </c>
      <c r="H79" s="409" t="s">
        <v>1811</v>
      </c>
      <c r="I79" s="374">
        <v>2</v>
      </c>
      <c r="J79" s="374" t="s">
        <v>821</v>
      </c>
      <c r="K79" s="373"/>
      <c r="L79" s="399" t="s">
        <v>1233</v>
      </c>
      <c r="M79" s="444">
        <v>131</v>
      </c>
      <c r="N79" s="1">
        <f t="shared" si="6"/>
        <v>4</v>
      </c>
      <c r="O79" s="1" t="str">
        <f t="shared" si="7"/>
        <v/>
      </c>
      <c r="P79" s="1" t="str">
        <f t="shared" si="8"/>
        <v>5309</v>
      </c>
    </row>
    <row r="80" spans="1:16" ht="21" customHeight="1">
      <c r="A80" s="378">
        <v>22</v>
      </c>
      <c r="B80" s="370" t="s">
        <v>1236</v>
      </c>
      <c r="C80" s="371">
        <v>34757</v>
      </c>
      <c r="D80" s="380">
        <v>2</v>
      </c>
      <c r="E80" s="375" t="s">
        <v>1016</v>
      </c>
      <c r="F80" s="372" t="s">
        <v>1234</v>
      </c>
      <c r="G80" s="385">
        <v>5360</v>
      </c>
      <c r="H80" s="409" t="s">
        <v>1767</v>
      </c>
      <c r="I80" s="374">
        <v>2</v>
      </c>
      <c r="J80" s="374" t="s">
        <v>821</v>
      </c>
      <c r="K80" s="373"/>
      <c r="L80" s="399" t="s">
        <v>1233</v>
      </c>
      <c r="M80" s="444">
        <v>108</v>
      </c>
      <c r="N80" s="1">
        <f t="shared" si="6"/>
        <v>4</v>
      </c>
      <c r="O80" s="1" t="str">
        <f t="shared" si="7"/>
        <v/>
      </c>
      <c r="P80" s="1" t="str">
        <f t="shared" si="8"/>
        <v>5360</v>
      </c>
    </row>
    <row r="81" spans="1:16" ht="25.5">
      <c r="A81" s="378">
        <v>23</v>
      </c>
      <c r="B81" s="370" t="s">
        <v>1555</v>
      </c>
      <c r="C81" s="374">
        <v>1996</v>
      </c>
      <c r="D81" s="380">
        <v>2</v>
      </c>
      <c r="E81" s="375" t="s">
        <v>855</v>
      </c>
      <c r="F81" s="372" t="s">
        <v>1554</v>
      </c>
      <c r="G81" s="385">
        <v>5657</v>
      </c>
      <c r="H81" s="409" t="s">
        <v>1812</v>
      </c>
      <c r="I81" s="374">
        <v>3</v>
      </c>
      <c r="J81" s="374" t="s">
        <v>821</v>
      </c>
      <c r="K81" s="373"/>
      <c r="L81" s="462" t="s">
        <v>1556</v>
      </c>
      <c r="M81" s="444">
        <v>659</v>
      </c>
      <c r="N81" s="1">
        <f t="shared" si="6"/>
        <v>4</v>
      </c>
      <c r="O81" s="1" t="str">
        <f t="shared" si="7"/>
        <v/>
      </c>
      <c r="P81" s="1" t="str">
        <f t="shared" si="8"/>
        <v>5657</v>
      </c>
    </row>
    <row r="82" spans="1:16" ht="25.5">
      <c r="A82" s="378">
        <v>24</v>
      </c>
      <c r="B82" s="370" t="s">
        <v>1566</v>
      </c>
      <c r="C82" s="374">
        <v>1996</v>
      </c>
      <c r="D82" s="380">
        <v>3</v>
      </c>
      <c r="E82" s="375" t="s">
        <v>855</v>
      </c>
      <c r="F82" s="459" t="s">
        <v>1554</v>
      </c>
      <c r="G82" s="385">
        <v>5965</v>
      </c>
      <c r="H82" s="409" t="s">
        <v>1813</v>
      </c>
      <c r="I82" s="374">
        <v>3</v>
      </c>
      <c r="J82" s="374" t="s">
        <v>821</v>
      </c>
      <c r="K82" s="373"/>
      <c r="L82" s="462" t="s">
        <v>1560</v>
      </c>
      <c r="M82" s="444">
        <v>654</v>
      </c>
      <c r="N82" s="1">
        <f t="shared" si="6"/>
        <v>4</v>
      </c>
      <c r="O82" s="1" t="str">
        <f t="shared" si="7"/>
        <v/>
      </c>
      <c r="P82" s="1" t="str">
        <f t="shared" si="8"/>
        <v>5965</v>
      </c>
    </row>
    <row r="83" spans="1:16" ht="25.5">
      <c r="A83" s="378">
        <v>25</v>
      </c>
      <c r="B83" s="370" t="s">
        <v>1568</v>
      </c>
      <c r="C83" s="374">
        <v>1996</v>
      </c>
      <c r="D83" s="380">
        <v>3</v>
      </c>
      <c r="E83" s="375" t="s">
        <v>855</v>
      </c>
      <c r="F83" s="459" t="s">
        <v>1554</v>
      </c>
      <c r="G83" s="385">
        <v>10000</v>
      </c>
      <c r="H83" s="409" t="s">
        <v>1814</v>
      </c>
      <c r="I83" s="374">
        <v>3</v>
      </c>
      <c r="J83" s="374" t="s">
        <v>821</v>
      </c>
      <c r="K83" s="373"/>
      <c r="L83" s="462" t="s">
        <v>1556</v>
      </c>
      <c r="M83" s="444">
        <v>652</v>
      </c>
      <c r="N83" s="1">
        <f t="shared" si="6"/>
        <v>5</v>
      </c>
      <c r="O83" s="1" t="str">
        <f t="shared" si="7"/>
        <v>1</v>
      </c>
      <c r="P83" s="1" t="str">
        <f t="shared" si="8"/>
        <v>0000</v>
      </c>
    </row>
    <row r="84" spans="1:16" s="457" customFormat="1" ht="15.75" customHeight="1">
      <c r="A84" s="378"/>
      <c r="B84" s="370" t="s">
        <v>1595</v>
      </c>
      <c r="C84" s="371">
        <v>35198</v>
      </c>
      <c r="D84" s="380" t="s">
        <v>28</v>
      </c>
      <c r="E84" s="375" t="s">
        <v>881</v>
      </c>
      <c r="F84" s="372" t="s">
        <v>1597</v>
      </c>
      <c r="G84" s="385"/>
      <c r="H84" s="409" t="s">
        <v>1696</v>
      </c>
      <c r="I84" s="374"/>
      <c r="J84" s="374">
        <v>0</v>
      </c>
      <c r="K84" s="373"/>
      <c r="L84" s="399" t="s">
        <v>1596</v>
      </c>
      <c r="M84" s="444">
        <v>624</v>
      </c>
      <c r="N84" s="468"/>
      <c r="O84" s="468"/>
      <c r="P84" s="468"/>
    </row>
    <row r="85" spans="1:16" s="457" customFormat="1" ht="15.75" customHeight="1">
      <c r="A85" s="378"/>
      <c r="B85" s="370" t="s">
        <v>1750</v>
      </c>
      <c r="C85" s="374">
        <v>1994</v>
      </c>
      <c r="D85" s="380" t="s">
        <v>28</v>
      </c>
      <c r="E85" s="375" t="s">
        <v>855</v>
      </c>
      <c r="F85" s="372" t="s">
        <v>1736</v>
      </c>
      <c r="G85" s="385"/>
      <c r="H85" s="409" t="s">
        <v>1743</v>
      </c>
      <c r="I85" s="374"/>
      <c r="J85" s="374" t="s">
        <v>821</v>
      </c>
      <c r="K85" s="373"/>
      <c r="L85" s="399" t="s">
        <v>1736</v>
      </c>
      <c r="M85" s="444"/>
      <c r="N85" s="468"/>
      <c r="O85" s="468"/>
      <c r="P85" s="468"/>
    </row>
    <row r="86" spans="1:16" ht="18" customHeight="1">
      <c r="G86" s="386"/>
      <c r="M86" s="444"/>
    </row>
    <row r="87" spans="1:16" ht="18" customHeight="1">
      <c r="A87" s="941" t="s">
        <v>938</v>
      </c>
      <c r="B87" s="942"/>
      <c r="G87" s="386"/>
      <c r="M87" s="444"/>
    </row>
    <row r="88" spans="1:16" ht="27.75" customHeight="1">
      <c r="A88" s="414" t="s">
        <v>6</v>
      </c>
      <c r="B88" s="415" t="s">
        <v>7</v>
      </c>
      <c r="C88" s="416" t="s">
        <v>8</v>
      </c>
      <c r="D88" s="412" t="s">
        <v>9</v>
      </c>
      <c r="E88" s="417" t="s">
        <v>10</v>
      </c>
      <c r="F88" s="415" t="s">
        <v>815</v>
      </c>
      <c r="G88" s="387" t="s">
        <v>5</v>
      </c>
      <c r="H88" s="22" t="s">
        <v>12</v>
      </c>
      <c r="I88" s="359" t="s">
        <v>13</v>
      </c>
      <c r="J88" s="360" t="s">
        <v>14</v>
      </c>
      <c r="K88" s="360" t="s">
        <v>15</v>
      </c>
      <c r="L88" s="360" t="s">
        <v>16</v>
      </c>
      <c r="M88" s="444"/>
    </row>
    <row r="89" spans="1:16" ht="16.5" customHeight="1">
      <c r="A89" s="378">
        <v>1</v>
      </c>
      <c r="B89" s="370" t="s">
        <v>1508</v>
      </c>
      <c r="C89" s="371">
        <v>34094</v>
      </c>
      <c r="D89" s="380" t="s">
        <v>27</v>
      </c>
      <c r="E89" s="375" t="s">
        <v>1478</v>
      </c>
      <c r="F89" s="372" t="s">
        <v>869</v>
      </c>
      <c r="G89" s="385">
        <v>4749</v>
      </c>
      <c r="H89" s="409" t="s">
        <v>1815</v>
      </c>
      <c r="I89" s="374" t="s">
        <v>28</v>
      </c>
      <c r="J89" s="374">
        <v>20</v>
      </c>
      <c r="K89" s="373"/>
      <c r="L89" s="460" t="s">
        <v>1509</v>
      </c>
      <c r="M89" s="444">
        <v>548</v>
      </c>
      <c r="N89" s="1">
        <f t="shared" ref="N89:N98" si="9">LEN(G89)</f>
        <v>4</v>
      </c>
      <c r="O89" s="1" t="str">
        <f t="shared" ref="O89:O98" si="10">IF(N89=4,"",IF(N89=5,LEFT(G89,1),""))</f>
        <v/>
      </c>
      <c r="P89" s="1" t="str">
        <f t="shared" ref="P89:P98" si="11">RIGHT(G89,4)</f>
        <v>4749</v>
      </c>
    </row>
    <row r="90" spans="1:16" ht="25.5">
      <c r="A90" s="378">
        <v>2</v>
      </c>
      <c r="B90" s="370" t="s">
        <v>1132</v>
      </c>
      <c r="C90" s="371">
        <v>33463</v>
      </c>
      <c r="D90" s="380" t="s">
        <v>26</v>
      </c>
      <c r="E90" s="371" t="s">
        <v>855</v>
      </c>
      <c r="F90" s="372" t="s">
        <v>858</v>
      </c>
      <c r="G90" s="385">
        <v>4843</v>
      </c>
      <c r="H90" s="409" t="s">
        <v>1816</v>
      </c>
      <c r="I90" s="374" t="s">
        <v>28</v>
      </c>
      <c r="J90" s="374">
        <v>17</v>
      </c>
      <c r="K90" s="373"/>
      <c r="L90" s="462" t="s">
        <v>1133</v>
      </c>
      <c r="M90" s="444">
        <v>156</v>
      </c>
      <c r="N90" s="1">
        <f t="shared" si="9"/>
        <v>4</v>
      </c>
      <c r="O90" s="1" t="str">
        <f t="shared" si="10"/>
        <v/>
      </c>
      <c r="P90" s="1" t="str">
        <f t="shared" si="11"/>
        <v>4843</v>
      </c>
    </row>
    <row r="91" spans="1:16" ht="16.5" customHeight="1">
      <c r="A91" s="378">
        <v>3</v>
      </c>
      <c r="B91" s="370" t="s">
        <v>1302</v>
      </c>
      <c r="C91" s="371">
        <v>34071</v>
      </c>
      <c r="D91" s="380" t="s">
        <v>28</v>
      </c>
      <c r="E91" s="375" t="s">
        <v>875</v>
      </c>
      <c r="F91" s="459" t="s">
        <v>1263</v>
      </c>
      <c r="G91" s="385">
        <v>4872</v>
      </c>
      <c r="H91" s="409" t="s">
        <v>1817</v>
      </c>
      <c r="I91" s="374" t="s">
        <v>28</v>
      </c>
      <c r="J91" s="374">
        <v>15</v>
      </c>
      <c r="K91" s="373"/>
      <c r="L91" s="461" t="s">
        <v>1301</v>
      </c>
      <c r="M91" s="444">
        <v>313</v>
      </c>
      <c r="N91" s="1">
        <f t="shared" si="9"/>
        <v>4</v>
      </c>
      <c r="O91" s="1" t="str">
        <f t="shared" si="10"/>
        <v/>
      </c>
      <c r="P91" s="1" t="str">
        <f t="shared" si="11"/>
        <v>4872</v>
      </c>
    </row>
    <row r="92" spans="1:16" ht="16.5" customHeight="1">
      <c r="A92" s="378">
        <v>4</v>
      </c>
      <c r="B92" s="370" t="s">
        <v>1450</v>
      </c>
      <c r="C92" s="371">
        <v>33476</v>
      </c>
      <c r="D92" s="380" t="s">
        <v>27</v>
      </c>
      <c r="E92" s="375" t="s">
        <v>868</v>
      </c>
      <c r="F92" s="372" t="s">
        <v>1451</v>
      </c>
      <c r="G92" s="385">
        <v>4891</v>
      </c>
      <c r="H92" s="409" t="s">
        <v>1818</v>
      </c>
      <c r="I92" s="374" t="s">
        <v>28</v>
      </c>
      <c r="J92" s="374">
        <v>14</v>
      </c>
      <c r="K92" s="373"/>
      <c r="L92" s="375"/>
      <c r="M92" s="444">
        <v>547</v>
      </c>
      <c r="N92" s="1">
        <f t="shared" si="9"/>
        <v>4</v>
      </c>
      <c r="O92" s="1" t="str">
        <f t="shared" si="10"/>
        <v/>
      </c>
      <c r="P92" s="1" t="str">
        <f t="shared" si="11"/>
        <v>4891</v>
      </c>
    </row>
    <row r="93" spans="1:16" ht="16.5" customHeight="1">
      <c r="A93" s="378">
        <v>5</v>
      </c>
      <c r="B93" s="370" t="s">
        <v>1452</v>
      </c>
      <c r="C93" s="371">
        <v>32824</v>
      </c>
      <c r="D93" s="380" t="s">
        <v>28</v>
      </c>
      <c r="E93" s="375" t="s">
        <v>868</v>
      </c>
      <c r="F93" s="372" t="s">
        <v>1454</v>
      </c>
      <c r="G93" s="385">
        <v>4988</v>
      </c>
      <c r="H93" s="409" t="s">
        <v>1819</v>
      </c>
      <c r="I93" s="374">
        <v>1</v>
      </c>
      <c r="J93" s="374">
        <v>0</v>
      </c>
      <c r="K93" s="373"/>
      <c r="L93" s="375" t="s">
        <v>1453</v>
      </c>
      <c r="M93" s="444">
        <v>546</v>
      </c>
      <c r="N93" s="1">
        <f t="shared" si="9"/>
        <v>4</v>
      </c>
      <c r="O93" s="1" t="str">
        <f t="shared" si="10"/>
        <v/>
      </c>
      <c r="P93" s="1" t="str">
        <f t="shared" si="11"/>
        <v>4988</v>
      </c>
    </row>
    <row r="94" spans="1:16" ht="16.5" customHeight="1">
      <c r="A94" s="378">
        <v>6</v>
      </c>
      <c r="B94" s="370" t="s">
        <v>1235</v>
      </c>
      <c r="C94" s="371">
        <v>32995</v>
      </c>
      <c r="D94" s="380" t="s">
        <v>28</v>
      </c>
      <c r="E94" s="375" t="s">
        <v>1016</v>
      </c>
      <c r="F94" s="459" t="s">
        <v>820</v>
      </c>
      <c r="G94" s="385">
        <v>4989</v>
      </c>
      <c r="H94" s="409" t="s">
        <v>1820</v>
      </c>
      <c r="I94" s="374">
        <v>1</v>
      </c>
      <c r="J94" s="374">
        <v>0</v>
      </c>
      <c r="K94" s="373"/>
      <c r="L94" s="375" t="s">
        <v>1096</v>
      </c>
      <c r="M94" s="444">
        <v>107</v>
      </c>
      <c r="N94" s="1">
        <f t="shared" si="9"/>
        <v>4</v>
      </c>
      <c r="O94" s="1" t="str">
        <f t="shared" si="10"/>
        <v/>
      </c>
      <c r="P94" s="1" t="str">
        <f t="shared" si="11"/>
        <v>4989</v>
      </c>
    </row>
    <row r="95" spans="1:16" ht="16.5" customHeight="1">
      <c r="A95" s="378">
        <v>7</v>
      </c>
      <c r="B95" s="370" t="s">
        <v>1205</v>
      </c>
      <c r="C95" s="371">
        <v>33963</v>
      </c>
      <c r="D95" s="380" t="s">
        <v>28</v>
      </c>
      <c r="E95" s="371" t="s">
        <v>865</v>
      </c>
      <c r="F95" s="372" t="s">
        <v>1176</v>
      </c>
      <c r="G95" s="385">
        <v>5000</v>
      </c>
      <c r="H95" s="409" t="s">
        <v>1821</v>
      </c>
      <c r="I95" s="374">
        <v>1</v>
      </c>
      <c r="J95" s="374">
        <v>0</v>
      </c>
      <c r="K95" s="373"/>
      <c r="L95" s="375" t="s">
        <v>1201</v>
      </c>
      <c r="M95" s="444">
        <v>192</v>
      </c>
      <c r="N95" s="1">
        <f t="shared" si="9"/>
        <v>4</v>
      </c>
      <c r="O95" s="1" t="str">
        <f t="shared" si="10"/>
        <v/>
      </c>
      <c r="P95" s="1" t="str">
        <f t="shared" si="11"/>
        <v>5000</v>
      </c>
    </row>
    <row r="96" spans="1:16" ht="25.5">
      <c r="A96" s="378">
        <v>8</v>
      </c>
      <c r="B96" s="370" t="s">
        <v>1300</v>
      </c>
      <c r="C96" s="371">
        <v>34071</v>
      </c>
      <c r="D96" s="380" t="s">
        <v>28</v>
      </c>
      <c r="E96" s="375" t="s">
        <v>875</v>
      </c>
      <c r="F96" s="459" t="s">
        <v>1263</v>
      </c>
      <c r="G96" s="385">
        <v>5022</v>
      </c>
      <c r="H96" s="409" t="s">
        <v>1802</v>
      </c>
      <c r="I96" s="374">
        <v>1</v>
      </c>
      <c r="J96" s="374">
        <v>0</v>
      </c>
      <c r="K96" s="373"/>
      <c r="L96" s="462" t="s">
        <v>1301</v>
      </c>
      <c r="M96" s="444">
        <v>312</v>
      </c>
      <c r="N96" s="1">
        <f t="shared" si="9"/>
        <v>4</v>
      </c>
      <c r="O96" s="1" t="str">
        <f t="shared" si="10"/>
        <v/>
      </c>
      <c r="P96" s="1" t="str">
        <f t="shared" si="11"/>
        <v>5022</v>
      </c>
    </row>
    <row r="97" spans="1:16" ht="23.25" customHeight="1">
      <c r="A97" s="378">
        <v>9</v>
      </c>
      <c r="B97" s="370" t="s">
        <v>1303</v>
      </c>
      <c r="C97" s="371">
        <v>33532</v>
      </c>
      <c r="D97" s="380" t="s">
        <v>28</v>
      </c>
      <c r="E97" s="375" t="s">
        <v>875</v>
      </c>
      <c r="F97" s="459" t="s">
        <v>1263</v>
      </c>
      <c r="G97" s="385">
        <v>5089</v>
      </c>
      <c r="H97" s="409" t="s">
        <v>1822</v>
      </c>
      <c r="I97" s="374">
        <v>1</v>
      </c>
      <c r="J97" s="374">
        <v>0</v>
      </c>
      <c r="K97" s="373"/>
      <c r="L97" s="463" t="s">
        <v>1304</v>
      </c>
      <c r="M97" s="444">
        <v>317</v>
      </c>
      <c r="N97" s="1">
        <f t="shared" si="9"/>
        <v>4</v>
      </c>
      <c r="O97" s="1" t="str">
        <f t="shared" si="10"/>
        <v/>
      </c>
      <c r="P97" s="1" t="str">
        <f t="shared" si="11"/>
        <v>5089</v>
      </c>
    </row>
    <row r="98" spans="1:16">
      <c r="A98" s="378">
        <v>10</v>
      </c>
      <c r="B98" s="370" t="s">
        <v>1550</v>
      </c>
      <c r="C98" s="371">
        <v>33196</v>
      </c>
      <c r="D98" s="380" t="s">
        <v>28</v>
      </c>
      <c r="E98" s="375" t="s">
        <v>1729</v>
      </c>
      <c r="F98" s="372"/>
      <c r="G98" s="385">
        <v>5110</v>
      </c>
      <c r="H98" s="409" t="s">
        <v>1823</v>
      </c>
      <c r="I98" s="374">
        <v>1</v>
      </c>
      <c r="J98" s="374">
        <v>0</v>
      </c>
      <c r="K98" s="373"/>
      <c r="L98" s="462" t="s">
        <v>1551</v>
      </c>
      <c r="M98" s="444">
        <v>647</v>
      </c>
      <c r="N98" s="1">
        <f t="shared" si="9"/>
        <v>4</v>
      </c>
      <c r="O98" s="1" t="str">
        <f t="shared" si="10"/>
        <v/>
      </c>
      <c r="P98" s="1" t="str">
        <f t="shared" si="11"/>
        <v>5110</v>
      </c>
    </row>
  </sheetData>
  <autoFilter ref="B88:P88">
    <sortState ref="B89:P98">
      <sortCondition ref="G88"/>
    </sortState>
  </autoFilter>
  <mergeCells count="11">
    <mergeCell ref="A8:B9"/>
    <mergeCell ref="A10:B10"/>
    <mergeCell ref="A39:B39"/>
    <mergeCell ref="A57:B57"/>
    <mergeCell ref="A87:B87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Q59"/>
  <sheetViews>
    <sheetView view="pageLayout" zoomScale="80" zoomScalePageLayoutView="80" workbookViewId="0">
      <selection sqref="A1:L59"/>
    </sheetView>
  </sheetViews>
  <sheetFormatPr defaultRowHeight="15"/>
  <cols>
    <col min="1" max="1" width="4.5703125" customWidth="1"/>
    <col min="2" max="2" width="20.140625" customWidth="1"/>
    <col min="4" max="4" width="4.85546875" customWidth="1"/>
    <col min="5" max="5" width="14.7109375" customWidth="1"/>
    <col min="6" max="6" width="18.7109375" customWidth="1"/>
    <col min="7" max="7" width="0.140625" customWidth="1"/>
    <col min="8" max="11" width="6.5703125" customWidth="1"/>
    <col min="12" max="12" width="31.7109375" customWidth="1"/>
    <col min="13" max="13" width="7" hidden="1" customWidth="1"/>
    <col min="14" max="14" width="6" hidden="1" customWidth="1"/>
    <col min="15" max="15" width="11.85546875" hidden="1" customWidth="1"/>
    <col min="16" max="16" width="9.28515625" hidden="1" customWidth="1"/>
    <col min="17" max="17" width="10" customWidth="1"/>
  </cols>
  <sheetData>
    <row r="1" spans="1:17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25"/>
      <c r="N1" s="25"/>
      <c r="O1" s="25"/>
      <c r="P1" s="25"/>
    </row>
    <row r="2" spans="1:17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26"/>
      <c r="N2" s="26"/>
      <c r="O2" s="26"/>
      <c r="P2" s="26"/>
    </row>
    <row r="3" spans="1:17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26"/>
      <c r="N3" s="26"/>
      <c r="O3" s="26"/>
      <c r="P3" s="26"/>
    </row>
    <row r="4" spans="1:17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26"/>
      <c r="N4" s="26"/>
      <c r="O4" s="26"/>
      <c r="P4" s="26"/>
    </row>
    <row r="5" spans="1:17" ht="18.75">
      <c r="A5" s="936" t="s">
        <v>905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27"/>
      <c r="N5" s="27"/>
      <c r="O5" s="27"/>
      <c r="P5" s="27"/>
    </row>
    <row r="6" spans="1:17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28"/>
      <c r="N6" s="28"/>
      <c r="O6" s="28"/>
      <c r="P6" s="28"/>
    </row>
    <row r="7" spans="1:17" ht="29.25" customHeight="1">
      <c r="C7" s="3"/>
      <c r="D7" s="4"/>
      <c r="E7" s="5"/>
      <c r="F7" s="523" t="s">
        <v>939</v>
      </c>
      <c r="G7" s="369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935" t="s">
        <v>823</v>
      </c>
      <c r="B8" s="935"/>
      <c r="C8" s="15"/>
      <c r="D8" s="11"/>
      <c r="E8" s="18"/>
      <c r="F8" s="26"/>
      <c r="H8" s="26"/>
      <c r="I8" s="14"/>
      <c r="J8" s="12"/>
      <c r="K8" s="12"/>
      <c r="L8" s="10" t="s">
        <v>1692</v>
      </c>
      <c r="N8" s="17"/>
      <c r="O8" s="17"/>
    </row>
    <row r="9" spans="1:17" ht="15.75" customHeight="1">
      <c r="A9" s="935"/>
      <c r="B9" s="935"/>
      <c r="C9" s="15"/>
      <c r="D9" s="13"/>
      <c r="E9" s="18"/>
      <c r="F9" s="29"/>
      <c r="G9" s="16"/>
      <c r="H9" s="29"/>
      <c r="I9" s="6"/>
      <c r="J9" s="6"/>
      <c r="K9" s="6"/>
      <c r="L9" s="17" t="s">
        <v>906</v>
      </c>
      <c r="M9" s="6"/>
      <c r="N9" s="6"/>
      <c r="O9" s="6"/>
    </row>
    <row r="10" spans="1:17" ht="18" customHeight="1">
      <c r="A10" s="932" t="s">
        <v>935</v>
      </c>
      <c r="B10" s="933"/>
      <c r="Q10" s="2"/>
    </row>
    <row r="11" spans="1:17" ht="27.75" customHeight="1">
      <c r="A11" s="19" t="s">
        <v>6</v>
      </c>
      <c r="B11" s="20" t="s">
        <v>7</v>
      </c>
      <c r="C11" s="21" t="s">
        <v>8</v>
      </c>
      <c r="D11" s="22" t="s">
        <v>9</v>
      </c>
      <c r="E11" s="23" t="s">
        <v>10</v>
      </c>
      <c r="F11" s="20" t="s">
        <v>815</v>
      </c>
      <c r="G11" s="383" t="s">
        <v>5</v>
      </c>
      <c r="H11" s="22" t="s">
        <v>12</v>
      </c>
      <c r="I11" s="359" t="s">
        <v>13</v>
      </c>
      <c r="J11" s="360" t="s">
        <v>14</v>
      </c>
      <c r="K11" s="360" t="s">
        <v>15</v>
      </c>
      <c r="L11" s="360" t="s">
        <v>16</v>
      </c>
      <c r="M11" s="361" t="s">
        <v>17</v>
      </c>
      <c r="N11" s="1">
        <v>0.1</v>
      </c>
      <c r="O11" s="1">
        <v>0.2</v>
      </c>
      <c r="P11" s="1">
        <v>0.3</v>
      </c>
    </row>
    <row r="12" spans="1:17">
      <c r="A12" s="413">
        <v>1</v>
      </c>
      <c r="B12" s="370" t="s">
        <v>1378</v>
      </c>
      <c r="C12" s="371">
        <v>36194</v>
      </c>
      <c r="D12" s="380">
        <v>2</v>
      </c>
      <c r="E12" s="375" t="s">
        <v>881</v>
      </c>
      <c r="F12" s="372" t="s">
        <v>1638</v>
      </c>
      <c r="G12" s="385">
        <v>40724</v>
      </c>
      <c r="H12" s="409" t="s">
        <v>1824</v>
      </c>
      <c r="I12" s="374">
        <v>1</v>
      </c>
      <c r="J12" s="374" t="s">
        <v>821</v>
      </c>
      <c r="K12" s="373"/>
      <c r="L12" s="375" t="s">
        <v>1637</v>
      </c>
      <c r="M12" s="444">
        <v>593</v>
      </c>
      <c r="N12" s="1">
        <f t="shared" ref="N12:N22" si="0">LEN(G12)</f>
        <v>5</v>
      </c>
      <c r="O12" s="1" t="str">
        <f t="shared" ref="O12:O22" si="1">IF(N12=4,"",IF(N12=5,LEFT(G12,1),""))</f>
        <v>4</v>
      </c>
      <c r="P12" s="1" t="str">
        <f t="shared" ref="P12:P22" si="2">RIGHT(G12,4)</f>
        <v>0724</v>
      </c>
    </row>
    <row r="13" spans="1:17">
      <c r="A13" s="413">
        <v>2</v>
      </c>
      <c r="B13" s="370" t="s">
        <v>1036</v>
      </c>
      <c r="C13" s="371">
        <v>36272</v>
      </c>
      <c r="D13" s="380">
        <v>2</v>
      </c>
      <c r="E13" s="371" t="s">
        <v>1016</v>
      </c>
      <c r="F13" s="372" t="s">
        <v>820</v>
      </c>
      <c r="G13" s="385">
        <v>41126</v>
      </c>
      <c r="H13" s="409" t="s">
        <v>1825</v>
      </c>
      <c r="I13" s="374">
        <v>2</v>
      </c>
      <c r="J13" s="374">
        <v>20</v>
      </c>
      <c r="K13" s="373"/>
      <c r="L13" s="375" t="s">
        <v>1037</v>
      </c>
      <c r="M13" s="444">
        <v>22</v>
      </c>
      <c r="N13" s="1">
        <f t="shared" si="0"/>
        <v>5</v>
      </c>
      <c r="O13" s="1" t="str">
        <f t="shared" si="1"/>
        <v>4</v>
      </c>
      <c r="P13" s="1" t="str">
        <f t="shared" si="2"/>
        <v>1126</v>
      </c>
    </row>
    <row r="14" spans="1:17">
      <c r="A14" s="413">
        <v>3</v>
      </c>
      <c r="B14" s="370" t="s">
        <v>1116</v>
      </c>
      <c r="C14" s="371">
        <v>36435</v>
      </c>
      <c r="D14" s="380"/>
      <c r="E14" s="375" t="s">
        <v>1099</v>
      </c>
      <c r="F14" s="372"/>
      <c r="G14" s="385">
        <v>41166</v>
      </c>
      <c r="H14" s="409" t="s">
        <v>1826</v>
      </c>
      <c r="I14" s="374">
        <v>2</v>
      </c>
      <c r="J14" s="374">
        <v>17</v>
      </c>
      <c r="K14" s="373"/>
      <c r="L14" s="375" t="s">
        <v>1111</v>
      </c>
      <c r="M14" s="444">
        <v>129</v>
      </c>
      <c r="N14" s="1">
        <f t="shared" si="0"/>
        <v>5</v>
      </c>
      <c r="O14" s="1" t="str">
        <f t="shared" si="1"/>
        <v>4</v>
      </c>
      <c r="P14" s="1" t="str">
        <f t="shared" si="2"/>
        <v>1166</v>
      </c>
    </row>
    <row r="15" spans="1:17">
      <c r="A15" s="413">
        <v>4</v>
      </c>
      <c r="B15" s="370" t="s">
        <v>1212</v>
      </c>
      <c r="C15" s="371">
        <v>36577</v>
      </c>
      <c r="D15" s="380">
        <v>1</v>
      </c>
      <c r="E15" s="375" t="s">
        <v>865</v>
      </c>
      <c r="F15" s="372" t="s">
        <v>1214</v>
      </c>
      <c r="G15" s="385">
        <v>41299</v>
      </c>
      <c r="H15" s="409" t="s">
        <v>1827</v>
      </c>
      <c r="I15" s="374">
        <v>2</v>
      </c>
      <c r="J15" s="374">
        <v>15</v>
      </c>
      <c r="K15" s="373"/>
      <c r="L15" s="375" t="s">
        <v>1731</v>
      </c>
      <c r="M15" s="444">
        <v>230</v>
      </c>
      <c r="N15" s="1">
        <f t="shared" si="0"/>
        <v>5</v>
      </c>
      <c r="O15" s="1" t="str">
        <f t="shared" si="1"/>
        <v>4</v>
      </c>
      <c r="P15" s="1" t="str">
        <f t="shared" si="2"/>
        <v>1299</v>
      </c>
    </row>
    <row r="16" spans="1:17">
      <c r="A16" s="413">
        <v>5</v>
      </c>
      <c r="B16" s="370" t="s">
        <v>1240</v>
      </c>
      <c r="C16" s="374">
        <v>2000</v>
      </c>
      <c r="D16" s="380">
        <v>1</v>
      </c>
      <c r="E16" s="375" t="s">
        <v>894</v>
      </c>
      <c r="F16" s="372" t="s">
        <v>1241</v>
      </c>
      <c r="G16" s="385">
        <v>41374</v>
      </c>
      <c r="H16" s="409" t="s">
        <v>1828</v>
      </c>
      <c r="I16" s="374">
        <v>2</v>
      </c>
      <c r="J16" s="374">
        <v>14</v>
      </c>
      <c r="K16" s="373"/>
      <c r="L16" s="375" t="s">
        <v>1239</v>
      </c>
      <c r="M16" s="444">
        <v>254</v>
      </c>
      <c r="N16" s="1">
        <f t="shared" si="0"/>
        <v>5</v>
      </c>
      <c r="O16" s="1" t="str">
        <f t="shared" si="1"/>
        <v>4</v>
      </c>
      <c r="P16" s="1" t="str">
        <f t="shared" si="2"/>
        <v>1374</v>
      </c>
    </row>
    <row r="17" spans="1:16">
      <c r="A17" s="413">
        <v>6</v>
      </c>
      <c r="B17" s="370" t="s">
        <v>1465</v>
      </c>
      <c r="C17" s="371">
        <v>36440</v>
      </c>
      <c r="D17" s="380">
        <v>1</v>
      </c>
      <c r="E17" s="375" t="s">
        <v>868</v>
      </c>
      <c r="F17" s="372" t="s">
        <v>873</v>
      </c>
      <c r="G17" s="385">
        <v>41448</v>
      </c>
      <c r="H17" s="409" t="s">
        <v>1829</v>
      </c>
      <c r="I17" s="374">
        <v>2</v>
      </c>
      <c r="J17" s="374">
        <v>13</v>
      </c>
      <c r="K17" s="373"/>
      <c r="L17" s="375" t="s">
        <v>1732</v>
      </c>
      <c r="M17" s="444">
        <v>527</v>
      </c>
      <c r="N17" s="1">
        <f t="shared" si="0"/>
        <v>5</v>
      </c>
      <c r="O17" s="1" t="str">
        <f t="shared" si="1"/>
        <v>4</v>
      </c>
      <c r="P17" s="1" t="str">
        <f t="shared" si="2"/>
        <v>1448</v>
      </c>
    </row>
    <row r="18" spans="1:16" ht="30">
      <c r="A18" s="376">
        <v>7</v>
      </c>
      <c r="B18" s="370" t="s">
        <v>1666</v>
      </c>
      <c r="C18" s="371">
        <v>36382</v>
      </c>
      <c r="D18" s="380">
        <v>1</v>
      </c>
      <c r="E18" s="375" t="s">
        <v>881</v>
      </c>
      <c r="F18" s="372" t="s">
        <v>882</v>
      </c>
      <c r="G18" s="385">
        <v>41455</v>
      </c>
      <c r="H18" s="409" t="s">
        <v>1830</v>
      </c>
      <c r="I18" s="374">
        <v>2</v>
      </c>
      <c r="J18" s="374" t="s">
        <v>821</v>
      </c>
      <c r="K18" s="373"/>
      <c r="L18" s="461" t="s">
        <v>1733</v>
      </c>
      <c r="M18" s="444">
        <v>594</v>
      </c>
      <c r="N18" s="1">
        <f t="shared" si="0"/>
        <v>5</v>
      </c>
      <c r="O18" s="1" t="str">
        <f t="shared" si="1"/>
        <v>4</v>
      </c>
      <c r="P18" s="1" t="str">
        <f t="shared" si="2"/>
        <v>1455</v>
      </c>
    </row>
    <row r="19" spans="1:16" ht="30">
      <c r="A19" s="413">
        <v>8</v>
      </c>
      <c r="B19" s="370" t="s">
        <v>1413</v>
      </c>
      <c r="C19" s="371">
        <v>36561</v>
      </c>
      <c r="D19" s="380">
        <v>1</v>
      </c>
      <c r="E19" s="375" t="s">
        <v>896</v>
      </c>
      <c r="F19" s="372" t="s">
        <v>1401</v>
      </c>
      <c r="G19" s="385">
        <v>41627</v>
      </c>
      <c r="H19" s="409" t="s">
        <v>1831</v>
      </c>
      <c r="I19" s="374">
        <v>2</v>
      </c>
      <c r="J19" s="374">
        <v>12</v>
      </c>
      <c r="K19" s="373"/>
      <c r="L19" s="461" t="s">
        <v>1414</v>
      </c>
      <c r="M19" s="444">
        <v>352</v>
      </c>
      <c r="N19" s="1">
        <f t="shared" si="0"/>
        <v>5</v>
      </c>
      <c r="O19" s="1" t="str">
        <f t="shared" si="1"/>
        <v>4</v>
      </c>
      <c r="P19" s="1" t="str">
        <f t="shared" si="2"/>
        <v>1627</v>
      </c>
    </row>
    <row r="20" spans="1:16">
      <c r="A20" s="413">
        <v>9</v>
      </c>
      <c r="B20" s="370" t="s">
        <v>1379</v>
      </c>
      <c r="C20" s="371">
        <v>37049</v>
      </c>
      <c r="D20" s="380">
        <v>2</v>
      </c>
      <c r="E20" s="375" t="s">
        <v>888</v>
      </c>
      <c r="F20" s="372" t="s">
        <v>1381</v>
      </c>
      <c r="G20" s="385">
        <v>41642</v>
      </c>
      <c r="H20" s="409" t="s">
        <v>1832</v>
      </c>
      <c r="I20" s="374">
        <v>2</v>
      </c>
      <c r="J20" s="374">
        <v>11</v>
      </c>
      <c r="K20" s="373"/>
      <c r="L20" s="375" t="s">
        <v>1380</v>
      </c>
      <c r="M20" s="444">
        <v>466</v>
      </c>
      <c r="N20" s="1">
        <f t="shared" si="0"/>
        <v>5</v>
      </c>
      <c r="O20" s="1" t="str">
        <f t="shared" si="1"/>
        <v>4</v>
      </c>
      <c r="P20" s="1" t="str">
        <f t="shared" si="2"/>
        <v>1642</v>
      </c>
    </row>
    <row r="21" spans="1:16">
      <c r="A21" s="413">
        <v>10</v>
      </c>
      <c r="B21" s="370" t="s">
        <v>1230</v>
      </c>
      <c r="C21" s="371">
        <v>36318</v>
      </c>
      <c r="D21" s="380">
        <v>2</v>
      </c>
      <c r="E21" s="375" t="s">
        <v>1722</v>
      </c>
      <c r="F21" s="372" t="s">
        <v>1225</v>
      </c>
      <c r="G21" s="385">
        <v>41954</v>
      </c>
      <c r="H21" s="409" t="s">
        <v>1833</v>
      </c>
      <c r="I21" s="374">
        <v>2</v>
      </c>
      <c r="J21" s="374">
        <v>10</v>
      </c>
      <c r="K21" s="373"/>
      <c r="L21" s="375" t="s">
        <v>1231</v>
      </c>
      <c r="M21" s="444">
        <v>247</v>
      </c>
      <c r="N21" s="1">
        <f t="shared" si="0"/>
        <v>5</v>
      </c>
      <c r="O21" s="1" t="str">
        <f t="shared" si="1"/>
        <v>4</v>
      </c>
      <c r="P21" s="1" t="str">
        <f t="shared" si="2"/>
        <v>1954</v>
      </c>
    </row>
    <row r="22" spans="1:16">
      <c r="A22" s="413">
        <v>11</v>
      </c>
      <c r="B22" s="370" t="s">
        <v>1373</v>
      </c>
      <c r="C22" s="371">
        <v>36470</v>
      </c>
      <c r="D22" s="380">
        <v>2</v>
      </c>
      <c r="E22" s="375" t="s">
        <v>888</v>
      </c>
      <c r="F22" s="372" t="s">
        <v>1375</v>
      </c>
      <c r="G22" s="385">
        <v>42653</v>
      </c>
      <c r="H22" s="409" t="s">
        <v>1834</v>
      </c>
      <c r="I22" s="374">
        <v>3</v>
      </c>
      <c r="J22" s="374">
        <v>9</v>
      </c>
      <c r="K22" s="373"/>
      <c r="L22" s="375" t="s">
        <v>1374</v>
      </c>
      <c r="M22" s="444">
        <v>465</v>
      </c>
      <c r="N22" s="1">
        <f t="shared" si="0"/>
        <v>5</v>
      </c>
      <c r="O22" s="1" t="str">
        <f t="shared" si="1"/>
        <v>4</v>
      </c>
      <c r="P22" s="1" t="str">
        <f t="shared" si="2"/>
        <v>2653</v>
      </c>
    </row>
    <row r="23" spans="1:16" s="457" customFormat="1" ht="22.5" customHeight="1">
      <c r="A23" s="522"/>
      <c r="B23" s="370" t="s">
        <v>1434</v>
      </c>
      <c r="C23" s="371">
        <v>36177</v>
      </c>
      <c r="D23" s="380">
        <v>1</v>
      </c>
      <c r="E23" s="375" t="s">
        <v>890</v>
      </c>
      <c r="F23" s="372" t="s">
        <v>1736</v>
      </c>
      <c r="G23" s="385">
        <v>42654</v>
      </c>
      <c r="H23" s="409" t="s">
        <v>1743</v>
      </c>
      <c r="I23" s="374"/>
      <c r="J23" s="374"/>
      <c r="K23" s="373"/>
      <c r="L23" s="375" t="s">
        <v>1736</v>
      </c>
      <c r="N23" s="468"/>
      <c r="O23" s="468"/>
      <c r="P23" s="468"/>
    </row>
    <row r="24" spans="1:16" ht="22.5" customHeight="1">
      <c r="A24" s="934" t="s">
        <v>936</v>
      </c>
      <c r="B24" s="934"/>
      <c r="G24" s="384"/>
      <c r="M24" s="362"/>
    </row>
    <row r="25" spans="1:16" ht="22.5" customHeight="1">
      <c r="A25" s="414" t="s">
        <v>6</v>
      </c>
      <c r="B25" s="415" t="s">
        <v>7</v>
      </c>
      <c r="C25" s="377" t="s">
        <v>8</v>
      </c>
      <c r="D25" s="412" t="s">
        <v>9</v>
      </c>
      <c r="E25" s="417" t="s">
        <v>10</v>
      </c>
      <c r="F25" s="415" t="s">
        <v>815</v>
      </c>
      <c r="G25" s="383" t="s">
        <v>5</v>
      </c>
      <c r="H25" s="22" t="s">
        <v>12</v>
      </c>
      <c r="I25" s="359" t="s">
        <v>13</v>
      </c>
      <c r="J25" s="360" t="s">
        <v>14</v>
      </c>
      <c r="K25" s="360" t="s">
        <v>15</v>
      </c>
      <c r="L25" s="360" t="s">
        <v>16</v>
      </c>
      <c r="M25" s="362"/>
    </row>
    <row r="26" spans="1:16" ht="22.5" customHeight="1">
      <c r="A26" s="378">
        <v>1</v>
      </c>
      <c r="B26" s="370" t="s">
        <v>1493</v>
      </c>
      <c r="C26" s="371">
        <v>35733</v>
      </c>
      <c r="D26" s="380">
        <v>1</v>
      </c>
      <c r="E26" s="375" t="s">
        <v>868</v>
      </c>
      <c r="F26" s="372" t="s">
        <v>869</v>
      </c>
      <c r="G26" s="385">
        <v>40690</v>
      </c>
      <c r="H26" s="409" t="s">
        <v>1835</v>
      </c>
      <c r="I26" s="374">
        <v>1</v>
      </c>
      <c r="J26" s="374">
        <v>20</v>
      </c>
      <c r="K26" s="373"/>
      <c r="L26" s="460" t="s">
        <v>1494</v>
      </c>
      <c r="M26" s="444">
        <v>538</v>
      </c>
      <c r="N26" s="1">
        <f t="shared" ref="N26:N31" si="3">LEN(G26)</f>
        <v>5</v>
      </c>
      <c r="O26" s="1" t="str">
        <f t="shared" ref="O26:O31" si="4">IF(N26=4,"",IF(N26=5,LEFT(G26,1),""))</f>
        <v>4</v>
      </c>
      <c r="P26" s="1" t="str">
        <f t="shared" ref="P26:P31" si="5">RIGHT(G26,4)</f>
        <v>0690</v>
      </c>
    </row>
    <row r="27" spans="1:16" ht="22.5" customHeight="1">
      <c r="A27" s="378">
        <v>2</v>
      </c>
      <c r="B27" s="370" t="s">
        <v>1446</v>
      </c>
      <c r="C27" s="371">
        <v>36150</v>
      </c>
      <c r="D27" s="380">
        <v>1</v>
      </c>
      <c r="E27" s="375" t="s">
        <v>890</v>
      </c>
      <c r="F27" s="372" t="s">
        <v>891</v>
      </c>
      <c r="G27" s="385">
        <v>40784</v>
      </c>
      <c r="H27" s="409" t="s">
        <v>1836</v>
      </c>
      <c r="I27" s="374">
        <v>2</v>
      </c>
      <c r="J27" s="374">
        <v>17</v>
      </c>
      <c r="K27" s="373"/>
      <c r="L27" s="460" t="s">
        <v>892</v>
      </c>
      <c r="M27" s="444">
        <v>474</v>
      </c>
      <c r="N27" s="1">
        <f t="shared" si="3"/>
        <v>5</v>
      </c>
      <c r="O27" s="1" t="str">
        <f t="shared" si="4"/>
        <v>4</v>
      </c>
      <c r="P27" s="1" t="str">
        <f t="shared" si="5"/>
        <v>0784</v>
      </c>
    </row>
    <row r="28" spans="1:16" ht="22.5" customHeight="1">
      <c r="A28" s="378">
        <v>3</v>
      </c>
      <c r="B28" s="370" t="s">
        <v>1415</v>
      </c>
      <c r="C28" s="371">
        <v>35796</v>
      </c>
      <c r="D28" s="380" t="s">
        <v>28</v>
      </c>
      <c r="E28" s="375" t="s">
        <v>896</v>
      </c>
      <c r="F28" s="459" t="s">
        <v>1417</v>
      </c>
      <c r="G28" s="385">
        <v>41209</v>
      </c>
      <c r="H28" s="409" t="s">
        <v>1837</v>
      </c>
      <c r="I28" s="374">
        <v>2</v>
      </c>
      <c r="J28" s="374">
        <v>15</v>
      </c>
      <c r="K28" s="373"/>
      <c r="L28" s="460" t="s">
        <v>1416</v>
      </c>
      <c r="M28" s="444">
        <v>351</v>
      </c>
      <c r="N28" s="1">
        <f t="shared" si="3"/>
        <v>5</v>
      </c>
      <c r="O28" s="1" t="str">
        <f t="shared" si="4"/>
        <v>4</v>
      </c>
      <c r="P28" s="1" t="str">
        <f t="shared" si="5"/>
        <v>1209</v>
      </c>
    </row>
    <row r="29" spans="1:16" ht="22.5" customHeight="1">
      <c r="A29" s="378">
        <v>4</v>
      </c>
      <c r="B29" s="370" t="s">
        <v>1531</v>
      </c>
      <c r="C29" s="374">
        <v>1997</v>
      </c>
      <c r="D29" s="380">
        <v>1</v>
      </c>
      <c r="E29" s="375" t="s">
        <v>898</v>
      </c>
      <c r="F29" s="372" t="s">
        <v>1533</v>
      </c>
      <c r="G29" s="385">
        <v>41655</v>
      </c>
      <c r="H29" s="409" t="s">
        <v>1838</v>
      </c>
      <c r="I29" s="374">
        <v>2</v>
      </c>
      <c r="J29" s="374">
        <v>14</v>
      </c>
      <c r="K29" s="373"/>
      <c r="L29" s="460" t="s">
        <v>1532</v>
      </c>
      <c r="M29" s="444">
        <v>421</v>
      </c>
      <c r="N29" s="1">
        <f t="shared" si="3"/>
        <v>5</v>
      </c>
      <c r="O29" s="1" t="str">
        <f t="shared" si="4"/>
        <v>4</v>
      </c>
      <c r="P29" s="1" t="str">
        <f t="shared" si="5"/>
        <v>1655</v>
      </c>
    </row>
    <row r="30" spans="1:16" ht="21.75" customHeight="1">
      <c r="A30" s="378">
        <v>5</v>
      </c>
      <c r="B30" s="370" t="s">
        <v>1158</v>
      </c>
      <c r="C30" s="371">
        <v>35534</v>
      </c>
      <c r="D30" s="380">
        <v>1</v>
      </c>
      <c r="E30" s="375" t="s">
        <v>855</v>
      </c>
      <c r="F30" s="372" t="s">
        <v>1160</v>
      </c>
      <c r="G30" s="385">
        <v>41682</v>
      </c>
      <c r="H30" s="409" t="s">
        <v>1839</v>
      </c>
      <c r="I30" s="374">
        <v>2</v>
      </c>
      <c r="J30" s="374">
        <v>13</v>
      </c>
      <c r="K30" s="373"/>
      <c r="L30" s="460" t="s">
        <v>1159</v>
      </c>
      <c r="M30" s="444">
        <v>173</v>
      </c>
      <c r="N30" s="1">
        <f t="shared" si="3"/>
        <v>5</v>
      </c>
      <c r="O30" s="1" t="str">
        <f t="shared" si="4"/>
        <v>4</v>
      </c>
      <c r="P30" s="1" t="str">
        <f t="shared" si="5"/>
        <v>1682</v>
      </c>
    </row>
    <row r="31" spans="1:16" ht="15.75" customHeight="1">
      <c r="A31" s="378"/>
      <c r="B31" s="370" t="s">
        <v>1623</v>
      </c>
      <c r="C31" s="374">
        <v>1998</v>
      </c>
      <c r="D31" s="380">
        <v>1</v>
      </c>
      <c r="E31" s="375" t="s">
        <v>881</v>
      </c>
      <c r="F31" s="372" t="s">
        <v>1625</v>
      </c>
      <c r="G31" s="385">
        <v>41683</v>
      </c>
      <c r="H31" s="702" t="s">
        <v>1743</v>
      </c>
      <c r="I31" s="374"/>
      <c r="J31" s="374"/>
      <c r="K31" s="373"/>
      <c r="L31" s="460" t="s">
        <v>1624</v>
      </c>
      <c r="M31" s="444">
        <v>677</v>
      </c>
      <c r="N31" s="699">
        <f t="shared" si="3"/>
        <v>5</v>
      </c>
      <c r="O31" s="699" t="str">
        <f t="shared" si="4"/>
        <v>4</v>
      </c>
      <c r="P31" s="699" t="str">
        <f t="shared" si="5"/>
        <v>1683</v>
      </c>
    </row>
    <row r="32" spans="1:16" ht="22.5" customHeight="1">
      <c r="A32" s="939" t="s">
        <v>937</v>
      </c>
      <c r="B32" s="940"/>
      <c r="C32" s="688"/>
      <c r="D32" s="551"/>
      <c r="G32" s="384"/>
      <c r="M32" s="362"/>
    </row>
    <row r="33" spans="1:16" ht="22.5" customHeight="1">
      <c r="A33" s="526" t="s">
        <v>6</v>
      </c>
      <c r="B33" s="525" t="s">
        <v>7</v>
      </c>
      <c r="C33" s="416" t="s">
        <v>8</v>
      </c>
      <c r="D33" s="412" t="s">
        <v>9</v>
      </c>
      <c r="E33" s="417" t="s">
        <v>10</v>
      </c>
      <c r="F33" s="415" t="s">
        <v>815</v>
      </c>
      <c r="G33" s="383" t="s">
        <v>5</v>
      </c>
      <c r="H33" s="22" t="s">
        <v>12</v>
      </c>
      <c r="I33" s="359" t="s">
        <v>13</v>
      </c>
      <c r="J33" s="360" t="s">
        <v>14</v>
      </c>
      <c r="K33" s="360" t="s">
        <v>15</v>
      </c>
      <c r="L33" s="360" t="s">
        <v>16</v>
      </c>
      <c r="M33" s="362"/>
    </row>
    <row r="34" spans="1:16" ht="22.5" customHeight="1">
      <c r="A34" s="378">
        <v>1</v>
      </c>
      <c r="B34" s="370" t="s">
        <v>1515</v>
      </c>
      <c r="C34" s="371">
        <v>34512</v>
      </c>
      <c r="D34" s="380" t="s">
        <v>26</v>
      </c>
      <c r="E34" s="375" t="s">
        <v>898</v>
      </c>
      <c r="F34" s="372" t="s">
        <v>1516</v>
      </c>
      <c r="G34" s="385">
        <v>35240</v>
      </c>
      <c r="H34" s="409" t="s">
        <v>1840</v>
      </c>
      <c r="I34" s="374" t="s">
        <v>28</v>
      </c>
      <c r="J34" s="374">
        <v>20</v>
      </c>
      <c r="K34" s="373"/>
      <c r="L34" s="375" t="s">
        <v>900</v>
      </c>
      <c r="M34" s="444">
        <v>417</v>
      </c>
      <c r="N34" s="1">
        <f t="shared" ref="N34:N50" si="6">LEN(G34)</f>
        <v>5</v>
      </c>
      <c r="O34" s="1" t="str">
        <f t="shared" ref="O34:O50" si="7">IF(N34=4,"",IF(N34=5,LEFT(G34,1),""))</f>
        <v>3</v>
      </c>
      <c r="P34" s="1" t="str">
        <f t="shared" ref="P34:P50" si="8">RIGHT(G34,4)</f>
        <v>5240</v>
      </c>
    </row>
    <row r="35" spans="1:16" ht="22.5" customHeight="1">
      <c r="A35" s="378">
        <v>2</v>
      </c>
      <c r="B35" s="370" t="s">
        <v>1195</v>
      </c>
      <c r="C35" s="371">
        <v>34488</v>
      </c>
      <c r="D35" s="380" t="s">
        <v>28</v>
      </c>
      <c r="E35" s="375" t="s">
        <v>865</v>
      </c>
      <c r="F35" s="372" t="s">
        <v>1184</v>
      </c>
      <c r="G35" s="385">
        <v>35299</v>
      </c>
      <c r="H35" s="409" t="s">
        <v>1841</v>
      </c>
      <c r="I35" s="374" t="s">
        <v>28</v>
      </c>
      <c r="J35" s="374">
        <v>17</v>
      </c>
      <c r="K35" s="373"/>
      <c r="L35" s="375" t="s">
        <v>1734</v>
      </c>
      <c r="M35" s="444">
        <v>202</v>
      </c>
      <c r="N35" s="1">
        <f t="shared" si="6"/>
        <v>5</v>
      </c>
      <c r="O35" s="1" t="str">
        <f t="shared" si="7"/>
        <v>3</v>
      </c>
      <c r="P35" s="1" t="str">
        <f t="shared" si="8"/>
        <v>5299</v>
      </c>
    </row>
    <row r="36" spans="1:16" ht="22.5" customHeight="1">
      <c r="A36" s="378">
        <v>3</v>
      </c>
      <c r="B36" s="370" t="s">
        <v>1444</v>
      </c>
      <c r="C36" s="371">
        <v>34432</v>
      </c>
      <c r="D36" s="380" t="s">
        <v>28</v>
      </c>
      <c r="E36" s="375" t="s">
        <v>890</v>
      </c>
      <c r="F36" s="372" t="s">
        <v>891</v>
      </c>
      <c r="G36" s="385">
        <v>35570</v>
      </c>
      <c r="H36" s="409" t="s">
        <v>1842</v>
      </c>
      <c r="I36" s="374">
        <v>1</v>
      </c>
      <c r="J36" s="374">
        <v>15</v>
      </c>
      <c r="K36" s="373"/>
      <c r="L36" s="375" t="s">
        <v>892</v>
      </c>
      <c r="M36" s="444">
        <v>471</v>
      </c>
      <c r="N36" s="1">
        <f t="shared" si="6"/>
        <v>5</v>
      </c>
      <c r="O36" s="1" t="str">
        <f t="shared" si="7"/>
        <v>3</v>
      </c>
      <c r="P36" s="1" t="str">
        <f t="shared" si="8"/>
        <v>5570</v>
      </c>
    </row>
    <row r="37" spans="1:16" ht="22.5" customHeight="1">
      <c r="A37" s="378">
        <v>4</v>
      </c>
      <c r="B37" s="370" t="s">
        <v>1340</v>
      </c>
      <c r="C37" s="371">
        <v>35295</v>
      </c>
      <c r="D37" s="380">
        <v>1</v>
      </c>
      <c r="E37" s="375" t="s">
        <v>875</v>
      </c>
      <c r="F37" s="372" t="s">
        <v>1342</v>
      </c>
      <c r="G37" s="385">
        <v>35762</v>
      </c>
      <c r="H37" s="409" t="s">
        <v>1843</v>
      </c>
      <c r="I37" s="374">
        <v>1</v>
      </c>
      <c r="J37" s="374">
        <v>14</v>
      </c>
      <c r="K37" s="373"/>
      <c r="L37" s="375" t="s">
        <v>1341</v>
      </c>
      <c r="M37" s="444">
        <v>279</v>
      </c>
      <c r="N37" s="1">
        <f t="shared" si="6"/>
        <v>5</v>
      </c>
      <c r="O37" s="1" t="str">
        <f t="shared" si="7"/>
        <v>3</v>
      </c>
      <c r="P37" s="1" t="str">
        <f t="shared" si="8"/>
        <v>5762</v>
      </c>
    </row>
    <row r="38" spans="1:16" ht="22.5" customHeight="1">
      <c r="A38" s="378">
        <v>5</v>
      </c>
      <c r="B38" s="370" t="s">
        <v>1338</v>
      </c>
      <c r="C38" s="371">
        <v>35357</v>
      </c>
      <c r="D38" s="380" t="s">
        <v>28</v>
      </c>
      <c r="E38" s="375" t="s">
        <v>875</v>
      </c>
      <c r="F38" s="459" t="s">
        <v>1263</v>
      </c>
      <c r="G38" s="385">
        <v>35763</v>
      </c>
      <c r="H38" s="409" t="s">
        <v>1844</v>
      </c>
      <c r="I38" s="374">
        <v>1</v>
      </c>
      <c r="J38" s="374">
        <v>13</v>
      </c>
      <c r="K38" s="373"/>
      <c r="L38" s="375" t="s">
        <v>1339</v>
      </c>
      <c r="M38" s="444">
        <v>278</v>
      </c>
      <c r="N38" s="1">
        <f t="shared" si="6"/>
        <v>5</v>
      </c>
      <c r="O38" s="1" t="str">
        <f t="shared" si="7"/>
        <v>3</v>
      </c>
      <c r="P38" s="1" t="str">
        <f t="shared" si="8"/>
        <v>5763</v>
      </c>
    </row>
    <row r="39" spans="1:16" ht="22.5" customHeight="1">
      <c r="A39" s="378">
        <v>6</v>
      </c>
      <c r="B39" s="370" t="s">
        <v>1106</v>
      </c>
      <c r="C39" s="371">
        <v>35405</v>
      </c>
      <c r="D39" s="380" t="s">
        <v>28</v>
      </c>
      <c r="E39" s="375" t="s">
        <v>1099</v>
      </c>
      <c r="F39" s="372" t="s">
        <v>1108</v>
      </c>
      <c r="G39" s="385">
        <v>40050</v>
      </c>
      <c r="H39" s="409" t="s">
        <v>1845</v>
      </c>
      <c r="I39" s="374">
        <v>1</v>
      </c>
      <c r="J39" s="374">
        <v>12</v>
      </c>
      <c r="K39" s="373"/>
      <c r="L39" s="375" t="s">
        <v>1107</v>
      </c>
      <c r="M39" s="444">
        <v>125</v>
      </c>
      <c r="N39" s="1">
        <f t="shared" si="6"/>
        <v>5</v>
      </c>
      <c r="O39" s="1" t="str">
        <f t="shared" si="7"/>
        <v>4</v>
      </c>
      <c r="P39" s="1" t="str">
        <f t="shared" si="8"/>
        <v>0050</v>
      </c>
    </row>
    <row r="40" spans="1:16" ht="22.5" customHeight="1">
      <c r="A40" s="378">
        <v>7</v>
      </c>
      <c r="B40" s="370" t="s">
        <v>1109</v>
      </c>
      <c r="C40" s="371">
        <v>35164</v>
      </c>
      <c r="D40" s="380" t="s">
        <v>28</v>
      </c>
      <c r="E40" s="375" t="s">
        <v>1099</v>
      </c>
      <c r="F40" s="372" t="s">
        <v>1108</v>
      </c>
      <c r="G40" s="385">
        <v>40508</v>
      </c>
      <c r="H40" s="409" t="s">
        <v>1846</v>
      </c>
      <c r="I40" s="374">
        <v>1</v>
      </c>
      <c r="J40" s="374">
        <v>11</v>
      </c>
      <c r="K40" s="373"/>
      <c r="L40" s="375" t="s">
        <v>1107</v>
      </c>
      <c r="M40" s="444">
        <v>124</v>
      </c>
      <c r="N40" s="590">
        <f t="shared" si="6"/>
        <v>5</v>
      </c>
      <c r="O40" s="590" t="str">
        <f t="shared" si="7"/>
        <v>4</v>
      </c>
      <c r="P40" s="590" t="str">
        <f t="shared" si="8"/>
        <v>0508</v>
      </c>
    </row>
    <row r="41" spans="1:16" ht="22.5" customHeight="1">
      <c r="A41" s="378">
        <v>8</v>
      </c>
      <c r="B41" s="370" t="s">
        <v>1546</v>
      </c>
      <c r="C41" s="371">
        <v>34471</v>
      </c>
      <c r="D41" s="380" t="s">
        <v>28</v>
      </c>
      <c r="E41" s="375" t="s">
        <v>868</v>
      </c>
      <c r="F41" s="372"/>
      <c r="G41" s="385">
        <v>40528</v>
      </c>
      <c r="H41" s="409" t="s">
        <v>1847</v>
      </c>
      <c r="I41" s="374">
        <v>1</v>
      </c>
      <c r="J41" s="374">
        <v>10</v>
      </c>
      <c r="K41" s="373"/>
      <c r="L41" s="375" t="s">
        <v>1547</v>
      </c>
      <c r="M41" s="444">
        <v>646</v>
      </c>
      <c r="N41" s="590">
        <f t="shared" si="6"/>
        <v>5</v>
      </c>
      <c r="O41" s="590" t="str">
        <f t="shared" si="7"/>
        <v>4</v>
      </c>
      <c r="P41" s="590" t="str">
        <f t="shared" si="8"/>
        <v>0528</v>
      </c>
    </row>
    <row r="42" spans="1:16" ht="22.5" customHeight="1">
      <c r="A42" s="378">
        <v>9</v>
      </c>
      <c r="B42" s="370" t="s">
        <v>1360</v>
      </c>
      <c r="C42" s="371">
        <v>34971</v>
      </c>
      <c r="D42" s="380" t="s">
        <v>28</v>
      </c>
      <c r="E42" s="375" t="s">
        <v>970</v>
      </c>
      <c r="F42" s="372" t="s">
        <v>1362</v>
      </c>
      <c r="G42" s="385">
        <v>40533</v>
      </c>
      <c r="H42" s="409" t="s">
        <v>1848</v>
      </c>
      <c r="I42" s="374">
        <v>1</v>
      </c>
      <c r="J42" s="374" t="s">
        <v>821</v>
      </c>
      <c r="K42" s="373"/>
      <c r="L42" s="375" t="s">
        <v>1735</v>
      </c>
      <c r="M42" s="444">
        <v>372</v>
      </c>
      <c r="N42" s="590">
        <f t="shared" si="6"/>
        <v>5</v>
      </c>
      <c r="O42" s="590" t="str">
        <f t="shared" si="7"/>
        <v>4</v>
      </c>
      <c r="P42" s="590" t="str">
        <f t="shared" si="8"/>
        <v>0533</v>
      </c>
    </row>
    <row r="43" spans="1:16" ht="22.5" customHeight="1">
      <c r="A43" s="378">
        <v>10</v>
      </c>
      <c r="B43" s="370" t="s">
        <v>956</v>
      </c>
      <c r="C43" s="371">
        <v>35017</v>
      </c>
      <c r="D43" s="380" t="s">
        <v>28</v>
      </c>
      <c r="E43" s="375" t="s">
        <v>877</v>
      </c>
      <c r="F43" s="459" t="s">
        <v>958</v>
      </c>
      <c r="G43" s="385">
        <v>40591</v>
      </c>
      <c r="H43" s="409" t="s">
        <v>1849</v>
      </c>
      <c r="I43" s="374">
        <v>1</v>
      </c>
      <c r="J43" s="374">
        <v>9</v>
      </c>
      <c r="K43" s="373"/>
      <c r="L43" s="375" t="s">
        <v>957</v>
      </c>
      <c r="M43" s="444">
        <v>142</v>
      </c>
      <c r="N43" s="590">
        <f t="shared" si="6"/>
        <v>5</v>
      </c>
      <c r="O43" s="590" t="str">
        <f t="shared" si="7"/>
        <v>4</v>
      </c>
      <c r="P43" s="590" t="str">
        <f t="shared" si="8"/>
        <v>0591</v>
      </c>
    </row>
    <row r="44" spans="1:16" ht="22.5" customHeight="1">
      <c r="A44" s="378">
        <v>11</v>
      </c>
      <c r="B44" s="370" t="s">
        <v>1148</v>
      </c>
      <c r="C44" s="371">
        <v>35234</v>
      </c>
      <c r="D44" s="380" t="s">
        <v>28</v>
      </c>
      <c r="E44" s="375" t="s">
        <v>855</v>
      </c>
      <c r="F44" s="459" t="s">
        <v>1150</v>
      </c>
      <c r="G44" s="385">
        <v>40621</v>
      </c>
      <c r="H44" s="409" t="s">
        <v>1850</v>
      </c>
      <c r="I44" s="374">
        <v>1</v>
      </c>
      <c r="J44" s="374">
        <v>8</v>
      </c>
      <c r="K44" s="373"/>
      <c r="L44" s="375" t="s">
        <v>1149</v>
      </c>
      <c r="M44" s="444">
        <v>163</v>
      </c>
      <c r="N44" s="590">
        <f t="shared" si="6"/>
        <v>5</v>
      </c>
      <c r="O44" s="590" t="str">
        <f t="shared" si="7"/>
        <v>4</v>
      </c>
      <c r="P44" s="590" t="str">
        <f t="shared" si="8"/>
        <v>0621</v>
      </c>
    </row>
    <row r="45" spans="1:16" ht="22.5" customHeight="1">
      <c r="A45" s="378">
        <v>12</v>
      </c>
      <c r="B45" s="370" t="s">
        <v>1358</v>
      </c>
      <c r="C45" s="371">
        <v>35333</v>
      </c>
      <c r="D45" s="380">
        <v>1</v>
      </c>
      <c r="E45" s="375" t="s">
        <v>970</v>
      </c>
      <c r="F45" s="372" t="s">
        <v>1357</v>
      </c>
      <c r="G45" s="385">
        <v>40836</v>
      </c>
      <c r="H45" s="409" t="s">
        <v>1851</v>
      </c>
      <c r="I45" s="374">
        <v>2</v>
      </c>
      <c r="J45" s="374" t="s">
        <v>821</v>
      </c>
      <c r="K45" s="373"/>
      <c r="L45" s="375" t="s">
        <v>1359</v>
      </c>
      <c r="M45" s="444">
        <v>371</v>
      </c>
      <c r="N45" s="590">
        <f t="shared" si="6"/>
        <v>5</v>
      </c>
      <c r="O45" s="590" t="str">
        <f t="shared" si="7"/>
        <v>4</v>
      </c>
      <c r="P45" s="590" t="str">
        <f t="shared" si="8"/>
        <v>0836</v>
      </c>
    </row>
    <row r="46" spans="1:16" ht="22.5" customHeight="1">
      <c r="A46" s="378">
        <v>13</v>
      </c>
      <c r="B46" s="370" t="s">
        <v>1548</v>
      </c>
      <c r="C46" s="371">
        <v>35341</v>
      </c>
      <c r="D46" s="380">
        <v>1</v>
      </c>
      <c r="E46" s="375" t="s">
        <v>868</v>
      </c>
      <c r="F46" s="372"/>
      <c r="G46" s="385">
        <v>40864</v>
      </c>
      <c r="H46" s="409" t="s">
        <v>1852</v>
      </c>
      <c r="I46" s="374">
        <v>2</v>
      </c>
      <c r="J46" s="374">
        <v>0</v>
      </c>
      <c r="K46" s="373"/>
      <c r="L46" s="375" t="s">
        <v>1549</v>
      </c>
      <c r="M46" s="444">
        <v>645</v>
      </c>
      <c r="N46" s="590">
        <f t="shared" si="6"/>
        <v>5</v>
      </c>
      <c r="O46" s="590" t="str">
        <f t="shared" si="7"/>
        <v>4</v>
      </c>
      <c r="P46" s="590" t="str">
        <f t="shared" si="8"/>
        <v>0864</v>
      </c>
    </row>
    <row r="47" spans="1:16" ht="22.5" customHeight="1">
      <c r="A47" s="378">
        <v>14</v>
      </c>
      <c r="B47" s="370" t="s">
        <v>1730</v>
      </c>
      <c r="C47" s="371">
        <v>35417</v>
      </c>
      <c r="D47" s="380" t="s">
        <v>28</v>
      </c>
      <c r="E47" s="375" t="s">
        <v>973</v>
      </c>
      <c r="F47" s="372" t="s">
        <v>1255</v>
      </c>
      <c r="G47" s="385">
        <v>41167</v>
      </c>
      <c r="H47" s="409" t="s">
        <v>1853</v>
      </c>
      <c r="I47" s="374">
        <v>2</v>
      </c>
      <c r="J47" s="374">
        <v>0</v>
      </c>
      <c r="K47" s="373"/>
      <c r="L47" s="375" t="s">
        <v>1254</v>
      </c>
      <c r="M47" s="444">
        <v>345</v>
      </c>
      <c r="N47" s="590">
        <f t="shared" si="6"/>
        <v>5</v>
      </c>
      <c r="O47" s="590" t="str">
        <f t="shared" si="7"/>
        <v>4</v>
      </c>
      <c r="P47" s="590" t="str">
        <f t="shared" si="8"/>
        <v>1167</v>
      </c>
    </row>
    <row r="48" spans="1:16" ht="22.5" customHeight="1">
      <c r="A48" s="378">
        <v>15</v>
      </c>
      <c r="B48" s="370" t="s">
        <v>1065</v>
      </c>
      <c r="C48" s="371">
        <v>35158</v>
      </c>
      <c r="D48" s="380">
        <v>1</v>
      </c>
      <c r="E48" s="375" t="s">
        <v>1016</v>
      </c>
      <c r="F48" s="372" t="s">
        <v>858</v>
      </c>
      <c r="G48" s="385">
        <v>42168</v>
      </c>
      <c r="H48" s="409" t="s">
        <v>1854</v>
      </c>
      <c r="I48" s="374">
        <v>2</v>
      </c>
      <c r="J48" s="374">
        <v>0</v>
      </c>
      <c r="K48" s="373"/>
      <c r="L48" s="375" t="s">
        <v>1066</v>
      </c>
      <c r="M48" s="444">
        <v>61</v>
      </c>
      <c r="N48" s="590">
        <f t="shared" si="6"/>
        <v>5</v>
      </c>
      <c r="O48" s="590" t="str">
        <f t="shared" si="7"/>
        <v>4</v>
      </c>
      <c r="P48" s="590" t="str">
        <f t="shared" si="8"/>
        <v>2168</v>
      </c>
    </row>
    <row r="49" spans="1:16" ht="22.5" customHeight="1">
      <c r="A49" s="378">
        <v>16</v>
      </c>
      <c r="B49" s="370" t="s">
        <v>1522</v>
      </c>
      <c r="C49" s="374">
        <v>1996</v>
      </c>
      <c r="D49" s="380">
        <v>1</v>
      </c>
      <c r="E49" s="375" t="s">
        <v>898</v>
      </c>
      <c r="F49" s="372" t="s">
        <v>1524</v>
      </c>
      <c r="G49" s="385">
        <v>42273</v>
      </c>
      <c r="H49" s="409" t="s">
        <v>1855</v>
      </c>
      <c r="I49" s="374">
        <v>2</v>
      </c>
      <c r="J49" s="374">
        <v>0</v>
      </c>
      <c r="K49" s="373"/>
      <c r="L49" s="375" t="s">
        <v>1523</v>
      </c>
      <c r="M49" s="444">
        <v>427</v>
      </c>
      <c r="N49" s="590">
        <f t="shared" si="6"/>
        <v>5</v>
      </c>
      <c r="O49" s="590" t="str">
        <f t="shared" si="7"/>
        <v>4</v>
      </c>
      <c r="P49" s="590" t="str">
        <f t="shared" si="8"/>
        <v>2273</v>
      </c>
    </row>
    <row r="50" spans="1:16" ht="22.5" customHeight="1">
      <c r="A50" s="378">
        <v>17</v>
      </c>
      <c r="B50" s="370" t="s">
        <v>1561</v>
      </c>
      <c r="C50" s="374">
        <v>1996</v>
      </c>
      <c r="D50" s="380">
        <v>2</v>
      </c>
      <c r="E50" s="375" t="s">
        <v>855</v>
      </c>
      <c r="F50" s="372" t="s">
        <v>1554</v>
      </c>
      <c r="G50" s="385">
        <v>45667</v>
      </c>
      <c r="H50" s="409" t="s">
        <v>1856</v>
      </c>
      <c r="I50" s="374"/>
      <c r="J50" s="374" t="s">
        <v>821</v>
      </c>
      <c r="K50" s="373"/>
      <c r="L50" s="375" t="s">
        <v>1553</v>
      </c>
      <c r="M50" s="444">
        <v>662</v>
      </c>
      <c r="N50" s="590">
        <f t="shared" si="6"/>
        <v>5</v>
      </c>
      <c r="O50" s="590" t="str">
        <f t="shared" si="7"/>
        <v>4</v>
      </c>
      <c r="P50" s="590" t="str">
        <f t="shared" si="8"/>
        <v>5667</v>
      </c>
    </row>
    <row r="51" spans="1:16" ht="22.5" customHeight="1">
      <c r="A51" s="941" t="s">
        <v>938</v>
      </c>
      <c r="B51" s="942"/>
      <c r="G51" s="384"/>
      <c r="M51" s="444"/>
    </row>
    <row r="52" spans="1:16" ht="22.5" customHeight="1">
      <c r="A52" s="591" t="s">
        <v>6</v>
      </c>
      <c r="B52" s="592" t="s">
        <v>7</v>
      </c>
      <c r="C52" s="593" t="s">
        <v>8</v>
      </c>
      <c r="D52" s="594" t="s">
        <v>9</v>
      </c>
      <c r="E52" s="595" t="s">
        <v>10</v>
      </c>
      <c r="F52" s="592" t="s">
        <v>815</v>
      </c>
      <c r="G52" s="383" t="s">
        <v>5</v>
      </c>
      <c r="H52" s="594" t="s">
        <v>12</v>
      </c>
      <c r="I52" s="597" t="s">
        <v>13</v>
      </c>
      <c r="J52" s="360" t="s">
        <v>14</v>
      </c>
      <c r="K52" s="360" t="s">
        <v>15</v>
      </c>
      <c r="L52" s="360" t="s">
        <v>16</v>
      </c>
      <c r="M52" s="444"/>
    </row>
    <row r="53" spans="1:16" ht="19.5" customHeight="1">
      <c r="A53" s="378">
        <v>1</v>
      </c>
      <c r="B53" s="370" t="s">
        <v>1512</v>
      </c>
      <c r="C53" s="371">
        <v>33676</v>
      </c>
      <c r="D53" s="380" t="s">
        <v>27</v>
      </c>
      <c r="E53" s="689" t="s">
        <v>868</v>
      </c>
      <c r="F53" s="459" t="s">
        <v>1514</v>
      </c>
      <c r="G53" s="385">
        <v>35085</v>
      </c>
      <c r="H53" s="409" t="s">
        <v>1857</v>
      </c>
      <c r="I53" s="374" t="s">
        <v>28</v>
      </c>
      <c r="J53" s="374">
        <v>20</v>
      </c>
      <c r="K53" s="373"/>
      <c r="L53" s="460" t="s">
        <v>1513</v>
      </c>
      <c r="M53" s="444">
        <v>550</v>
      </c>
      <c r="N53" s="590">
        <f t="shared" ref="N53:N59" si="9">LEN(G53)</f>
        <v>5</v>
      </c>
      <c r="O53" s="590" t="str">
        <f t="shared" ref="O53:O59" si="10">IF(N53=4,"",IF(N53=5,LEFT(G53,1),""))</f>
        <v>3</v>
      </c>
      <c r="P53" s="590" t="str">
        <f t="shared" ref="P53:P59" si="11">RIGHT(G53,4)</f>
        <v>5085</v>
      </c>
    </row>
    <row r="54" spans="1:16" ht="19.5" customHeight="1">
      <c r="A54" s="378">
        <v>2</v>
      </c>
      <c r="B54" s="370" t="s">
        <v>1242</v>
      </c>
      <c r="C54" s="374">
        <v>1992</v>
      </c>
      <c r="D54" s="380" t="s">
        <v>28</v>
      </c>
      <c r="E54" s="689" t="s">
        <v>894</v>
      </c>
      <c r="F54" s="372" t="s">
        <v>1244</v>
      </c>
      <c r="G54" s="385">
        <v>35142</v>
      </c>
      <c r="H54" s="409" t="s">
        <v>1858</v>
      </c>
      <c r="I54" s="374" t="s">
        <v>28</v>
      </c>
      <c r="J54" s="374">
        <v>17</v>
      </c>
      <c r="K54" s="373"/>
      <c r="L54" s="375" t="s">
        <v>1243</v>
      </c>
      <c r="M54" s="444">
        <v>262</v>
      </c>
      <c r="N54" s="590">
        <f t="shared" si="9"/>
        <v>5</v>
      </c>
      <c r="O54" s="590" t="str">
        <f t="shared" si="10"/>
        <v>3</v>
      </c>
      <c r="P54" s="590" t="str">
        <f t="shared" si="11"/>
        <v>5142</v>
      </c>
    </row>
    <row r="55" spans="1:16" ht="19.5" customHeight="1">
      <c r="A55" s="378">
        <v>3</v>
      </c>
      <c r="B55" s="370" t="s">
        <v>1222</v>
      </c>
      <c r="C55" s="371">
        <v>32641</v>
      </c>
      <c r="D55" s="380" t="s">
        <v>27</v>
      </c>
      <c r="E55" s="689" t="s">
        <v>1722</v>
      </c>
      <c r="F55" s="372" t="s">
        <v>1225</v>
      </c>
      <c r="G55" s="385">
        <v>35187</v>
      </c>
      <c r="H55" s="409" t="s">
        <v>1859</v>
      </c>
      <c r="I55" s="374" t="s">
        <v>28</v>
      </c>
      <c r="J55" s="374">
        <v>15</v>
      </c>
      <c r="K55" s="373"/>
      <c r="L55" s="375" t="s">
        <v>1224</v>
      </c>
      <c r="M55" s="444">
        <v>242</v>
      </c>
      <c r="N55" s="590">
        <f t="shared" si="9"/>
        <v>5</v>
      </c>
      <c r="O55" s="590" t="str">
        <f t="shared" si="10"/>
        <v>3</v>
      </c>
      <c r="P55" s="590" t="str">
        <f t="shared" si="11"/>
        <v>5187</v>
      </c>
    </row>
    <row r="56" spans="1:16" ht="19.5" customHeight="1">
      <c r="A56" s="378">
        <v>4</v>
      </c>
      <c r="B56" s="370" t="s">
        <v>1445</v>
      </c>
      <c r="C56" s="371">
        <v>31938</v>
      </c>
      <c r="D56" s="380" t="s">
        <v>28</v>
      </c>
      <c r="E56" s="689" t="s">
        <v>890</v>
      </c>
      <c r="F56" s="372" t="s">
        <v>891</v>
      </c>
      <c r="G56" s="385">
        <v>35334</v>
      </c>
      <c r="H56" s="409" t="s">
        <v>1860</v>
      </c>
      <c r="I56" s="374" t="s">
        <v>28</v>
      </c>
      <c r="J56" s="374">
        <v>14</v>
      </c>
      <c r="K56" s="373"/>
      <c r="L56" s="375" t="s">
        <v>892</v>
      </c>
      <c r="M56" s="444">
        <v>470</v>
      </c>
      <c r="N56" s="590">
        <f t="shared" si="9"/>
        <v>5</v>
      </c>
      <c r="O56" s="590" t="str">
        <f t="shared" si="10"/>
        <v>3</v>
      </c>
      <c r="P56" s="590" t="str">
        <f t="shared" si="11"/>
        <v>5334</v>
      </c>
    </row>
    <row r="57" spans="1:16" ht="19.5" customHeight="1">
      <c r="A57" s="378">
        <v>5</v>
      </c>
      <c r="B57" s="370" t="s">
        <v>1200</v>
      </c>
      <c r="C57" s="371">
        <v>31988</v>
      </c>
      <c r="D57" s="380" t="s">
        <v>26</v>
      </c>
      <c r="E57" s="689" t="s">
        <v>865</v>
      </c>
      <c r="F57" s="459" t="s">
        <v>1176</v>
      </c>
      <c r="G57" s="385">
        <v>35434</v>
      </c>
      <c r="H57" s="409" t="s">
        <v>1861</v>
      </c>
      <c r="I57" s="374" t="s">
        <v>28</v>
      </c>
      <c r="J57" s="374">
        <v>13</v>
      </c>
      <c r="K57" s="373"/>
      <c r="L57" s="463" t="s">
        <v>1201</v>
      </c>
      <c r="M57" s="444">
        <v>196</v>
      </c>
      <c r="N57" s="590">
        <f t="shared" si="9"/>
        <v>5</v>
      </c>
      <c r="O57" s="590" t="str">
        <f t="shared" si="10"/>
        <v>3</v>
      </c>
      <c r="P57" s="590" t="str">
        <f t="shared" si="11"/>
        <v>5434</v>
      </c>
    </row>
    <row r="58" spans="1:16" ht="19.5" customHeight="1">
      <c r="A58" s="378">
        <v>6</v>
      </c>
      <c r="B58" s="370" t="s">
        <v>1422</v>
      </c>
      <c r="C58" s="371">
        <v>33407</v>
      </c>
      <c r="D58" s="380">
        <v>1</v>
      </c>
      <c r="E58" s="689" t="s">
        <v>890</v>
      </c>
      <c r="F58" s="372" t="s">
        <v>891</v>
      </c>
      <c r="G58" s="385">
        <v>35766</v>
      </c>
      <c r="H58" s="409" t="s">
        <v>1862</v>
      </c>
      <c r="I58" s="374">
        <v>1</v>
      </c>
      <c r="J58" s="374">
        <v>0</v>
      </c>
      <c r="K58" s="373"/>
      <c r="L58" s="375" t="s">
        <v>892</v>
      </c>
      <c r="M58" s="444">
        <v>497</v>
      </c>
      <c r="N58" s="590">
        <f t="shared" si="9"/>
        <v>5</v>
      </c>
      <c r="O58" s="590" t="str">
        <f t="shared" si="10"/>
        <v>3</v>
      </c>
      <c r="P58" s="590" t="str">
        <f t="shared" si="11"/>
        <v>5766</v>
      </c>
    </row>
    <row r="59" spans="1:16" ht="19.5" customHeight="1">
      <c r="A59" s="378">
        <v>7</v>
      </c>
      <c r="B59" s="370" t="s">
        <v>1396</v>
      </c>
      <c r="C59" s="371">
        <v>31287</v>
      </c>
      <c r="D59" s="380" t="s">
        <v>27</v>
      </c>
      <c r="E59" s="689" t="s">
        <v>888</v>
      </c>
      <c r="F59" s="372" t="s">
        <v>1398</v>
      </c>
      <c r="G59" s="385">
        <v>40469</v>
      </c>
      <c r="H59" s="409" t="s">
        <v>1863</v>
      </c>
      <c r="I59" s="374">
        <v>1</v>
      </c>
      <c r="J59" s="374">
        <v>0</v>
      </c>
      <c r="K59" s="373"/>
      <c r="L59" s="375" t="s">
        <v>1397</v>
      </c>
      <c r="M59" s="444">
        <v>445</v>
      </c>
      <c r="N59" s="590">
        <f t="shared" si="9"/>
        <v>5</v>
      </c>
      <c r="O59" s="590" t="str">
        <f t="shared" si="10"/>
        <v>4</v>
      </c>
      <c r="P59" s="590" t="str">
        <f t="shared" si="11"/>
        <v>0469</v>
      </c>
    </row>
  </sheetData>
  <autoFilter ref="B52:P52">
    <sortState ref="B56:P62">
      <sortCondition ref="G55"/>
    </sortState>
  </autoFilter>
  <mergeCells count="11">
    <mergeCell ref="A8:B9"/>
    <mergeCell ref="A10:B10"/>
    <mergeCell ref="A24:B24"/>
    <mergeCell ref="A32:B32"/>
    <mergeCell ref="A51:B51"/>
    <mergeCell ref="A6:L6"/>
    <mergeCell ref="A1:L1"/>
    <mergeCell ref="A2:L2"/>
    <mergeCell ref="A3:L3"/>
    <mergeCell ref="A4:L4"/>
    <mergeCell ref="A5:L5"/>
  </mergeCells>
  <pageMargins left="0.7" right="0.7" top="0.75" bottom="0.61197916666666663" header="0.3" footer="0.3"/>
  <pageSetup paperSize="9" orientation="landscape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Q77"/>
  <sheetViews>
    <sheetView view="pageLayout" zoomScale="80" zoomScalePageLayoutView="80" workbookViewId="0">
      <selection sqref="A1:L104"/>
    </sheetView>
  </sheetViews>
  <sheetFormatPr defaultRowHeight="15"/>
  <cols>
    <col min="1" max="1" width="4.5703125" customWidth="1"/>
    <col min="2" max="2" width="21.5703125" customWidth="1"/>
    <col min="4" max="4" width="4.85546875" customWidth="1"/>
    <col min="5" max="5" width="14.7109375" customWidth="1"/>
    <col min="6" max="6" width="21" customWidth="1"/>
    <col min="7" max="7" width="6.5703125" hidden="1" customWidth="1"/>
    <col min="8" max="11" width="6.5703125" customWidth="1"/>
    <col min="12" max="12" width="27.7109375" customWidth="1"/>
    <col min="13" max="13" width="0.140625" hidden="1" customWidth="1"/>
    <col min="14" max="17" width="10.42578125" hidden="1" customWidth="1"/>
  </cols>
  <sheetData>
    <row r="1" spans="1:17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25"/>
      <c r="N1" s="25"/>
      <c r="O1" s="25"/>
      <c r="P1" s="25"/>
    </row>
    <row r="2" spans="1:17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26"/>
      <c r="N2" s="26"/>
      <c r="O2" s="26"/>
      <c r="P2" s="26"/>
    </row>
    <row r="3" spans="1:17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26"/>
      <c r="N3" s="26"/>
      <c r="O3" s="26"/>
      <c r="P3" s="26"/>
    </row>
    <row r="4" spans="1:17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26"/>
      <c r="N4" s="26"/>
      <c r="O4" s="26"/>
      <c r="P4" s="26"/>
    </row>
    <row r="5" spans="1:17" ht="18.75">
      <c r="A5" s="936" t="s">
        <v>905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27"/>
      <c r="N5" s="27"/>
      <c r="O5" s="27"/>
      <c r="P5" s="27"/>
    </row>
    <row r="6" spans="1:17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28"/>
      <c r="N6" s="28"/>
      <c r="O6" s="28"/>
      <c r="P6" s="28"/>
    </row>
    <row r="7" spans="1:17" ht="29.25" customHeight="1">
      <c r="C7" s="3"/>
      <c r="D7" s="4"/>
      <c r="E7" s="5"/>
      <c r="F7" s="754" t="s">
        <v>939</v>
      </c>
      <c r="G7" s="369"/>
      <c r="H7" s="14"/>
      <c r="I7" s="14"/>
      <c r="J7" s="6"/>
      <c r="K7" s="6"/>
      <c r="L7" s="750"/>
      <c r="M7" s="8"/>
      <c r="N7" s="8"/>
      <c r="O7" s="9"/>
    </row>
    <row r="8" spans="1:17" ht="15" customHeight="1">
      <c r="A8" s="986" t="s">
        <v>909</v>
      </c>
      <c r="B8" s="987"/>
      <c r="C8" s="15"/>
      <c r="D8" s="11"/>
      <c r="E8" s="18"/>
      <c r="F8" s="26"/>
      <c r="H8" s="26"/>
      <c r="I8" s="14"/>
      <c r="J8" s="12"/>
      <c r="K8" s="12"/>
      <c r="L8" s="10" t="s">
        <v>1692</v>
      </c>
      <c r="N8" s="17"/>
      <c r="O8" s="17"/>
    </row>
    <row r="9" spans="1:17" ht="15.75" customHeight="1">
      <c r="A9" s="988"/>
      <c r="B9" s="989"/>
      <c r="C9" s="15"/>
      <c r="D9" s="13"/>
      <c r="E9" s="18"/>
      <c r="F9" s="29"/>
      <c r="G9" s="16"/>
      <c r="H9" s="29"/>
      <c r="I9" s="6"/>
      <c r="J9" s="6"/>
      <c r="K9" s="6"/>
      <c r="L9" s="17" t="s">
        <v>906</v>
      </c>
      <c r="M9" s="6"/>
      <c r="N9" s="6"/>
      <c r="O9" s="6"/>
    </row>
    <row r="10" spans="1:17" ht="18" customHeight="1">
      <c r="A10" s="932" t="s">
        <v>935</v>
      </c>
      <c r="B10" s="933"/>
      <c r="Q10" s="2"/>
    </row>
    <row r="11" spans="1:17" ht="27.75" customHeight="1">
      <c r="A11" s="756" t="s">
        <v>6</v>
      </c>
      <c r="B11" s="752" t="s">
        <v>7</v>
      </c>
      <c r="C11" s="757" t="s">
        <v>8</v>
      </c>
      <c r="D11" s="758" t="s">
        <v>9</v>
      </c>
      <c r="E11" s="753" t="s">
        <v>10</v>
      </c>
      <c r="F11" s="752" t="s">
        <v>815</v>
      </c>
      <c r="G11" s="383" t="s">
        <v>5</v>
      </c>
      <c r="H11" s="758" t="s">
        <v>12</v>
      </c>
      <c r="I11" s="759" t="s">
        <v>13</v>
      </c>
      <c r="J11" s="360" t="s">
        <v>14</v>
      </c>
      <c r="K11" s="360" t="s">
        <v>15</v>
      </c>
      <c r="L11" s="360" t="s">
        <v>16</v>
      </c>
      <c r="M11" s="361" t="s">
        <v>17</v>
      </c>
      <c r="N11" s="492">
        <v>0.1</v>
      </c>
      <c r="O11" s="492">
        <v>0.2</v>
      </c>
      <c r="P11" s="492">
        <v>0.3</v>
      </c>
    </row>
    <row r="12" spans="1:17">
      <c r="A12" s="522">
        <v>1</v>
      </c>
      <c r="B12" s="370" t="s">
        <v>1647</v>
      </c>
      <c r="C12" s="371">
        <v>36283</v>
      </c>
      <c r="D12" s="380">
        <v>1</v>
      </c>
      <c r="E12" s="375" t="s">
        <v>881</v>
      </c>
      <c r="F12" s="372" t="s">
        <v>885</v>
      </c>
      <c r="G12" s="385">
        <v>5657</v>
      </c>
      <c r="H12" s="409" t="s">
        <v>1812</v>
      </c>
      <c r="I12" s="374">
        <v>1</v>
      </c>
      <c r="J12" s="374" t="s">
        <v>821</v>
      </c>
      <c r="K12" s="373"/>
      <c r="L12" s="375" t="s">
        <v>1648</v>
      </c>
      <c r="M12" s="444">
        <v>577</v>
      </c>
      <c r="N12" s="492">
        <f>LEN(G12)</f>
        <v>4</v>
      </c>
      <c r="O12" s="492" t="str">
        <f>IF(N12=4,"",IF(N12=5,LEFT(G12,1),""))</f>
        <v/>
      </c>
      <c r="P12" s="492" t="str">
        <f>RIGHT(G12,4)</f>
        <v>5657</v>
      </c>
    </row>
    <row r="13" spans="1:17">
      <c r="A13" s="522">
        <v>2</v>
      </c>
      <c r="B13" s="370" t="s">
        <v>1206</v>
      </c>
      <c r="C13" s="371">
        <v>36475</v>
      </c>
      <c r="D13" s="380">
        <v>1</v>
      </c>
      <c r="E13" s="375" t="s">
        <v>865</v>
      </c>
      <c r="F13" s="372" t="s">
        <v>1176</v>
      </c>
      <c r="G13" s="385">
        <v>5658</v>
      </c>
      <c r="H13" s="409" t="s">
        <v>1864</v>
      </c>
      <c r="I13" s="374">
        <v>1</v>
      </c>
      <c r="J13" s="374">
        <v>20</v>
      </c>
      <c r="K13" s="373"/>
      <c r="L13" s="460" t="s">
        <v>1193</v>
      </c>
      <c r="M13" s="444">
        <v>235</v>
      </c>
      <c r="N13" s="492">
        <f>LEN(G13)</f>
        <v>4</v>
      </c>
      <c r="O13" s="492" t="str">
        <f>IF(N13=4,"",IF(N13=5,LEFT(G13,1),""))</f>
        <v/>
      </c>
      <c r="P13" s="492" t="str">
        <f>RIGHT(G13,4)</f>
        <v>5658</v>
      </c>
    </row>
    <row r="14" spans="1:17" ht="22.5">
      <c r="A14" s="522">
        <v>3</v>
      </c>
      <c r="B14" s="370" t="s">
        <v>972</v>
      </c>
      <c r="C14" s="374">
        <v>1999</v>
      </c>
      <c r="D14" s="380"/>
      <c r="E14" s="375" t="s">
        <v>973</v>
      </c>
      <c r="F14" s="459" t="s">
        <v>975</v>
      </c>
      <c r="G14" s="385">
        <v>5770</v>
      </c>
      <c r="H14" s="409" t="s">
        <v>1865</v>
      </c>
      <c r="I14" s="374">
        <v>1</v>
      </c>
      <c r="J14" s="374">
        <v>17</v>
      </c>
      <c r="K14" s="373"/>
      <c r="L14" s="375" t="s">
        <v>974</v>
      </c>
      <c r="M14" s="444">
        <v>342</v>
      </c>
      <c r="N14" s="492">
        <f>LEN(G14)</f>
        <v>4</v>
      </c>
      <c r="O14" s="492" t="str">
        <f>IF(N14=4,"",IF(N14=5,LEFT(G14,1),""))</f>
        <v/>
      </c>
      <c r="P14" s="492" t="str">
        <f>RIGHT(G14,4)</f>
        <v>5770</v>
      </c>
    </row>
    <row r="15" spans="1:17">
      <c r="A15" s="522">
        <v>4</v>
      </c>
      <c r="B15" s="370" t="s">
        <v>1215</v>
      </c>
      <c r="C15" s="371">
        <v>36285</v>
      </c>
      <c r="D15" s="380">
        <v>1</v>
      </c>
      <c r="E15" s="375" t="s">
        <v>865</v>
      </c>
      <c r="F15" s="372" t="s">
        <v>1184</v>
      </c>
      <c r="G15" s="385">
        <v>10081</v>
      </c>
      <c r="H15" s="409" t="s">
        <v>1866</v>
      </c>
      <c r="I15" s="374">
        <v>2</v>
      </c>
      <c r="J15" s="374">
        <v>15</v>
      </c>
      <c r="K15" s="373"/>
      <c r="L15" s="460" t="s">
        <v>1216</v>
      </c>
      <c r="M15" s="444">
        <v>227</v>
      </c>
      <c r="N15" s="492">
        <f>LEN(G15)</f>
        <v>5</v>
      </c>
      <c r="O15" s="492" t="str">
        <f>IF(N15=4,"",IF(N15=5,LEFT(G15,1),""))</f>
        <v>1</v>
      </c>
      <c r="P15" s="492" t="str">
        <f>RIGHT(G15,4)</f>
        <v>0081</v>
      </c>
    </row>
    <row r="16" spans="1:17" ht="15" hidden="1" customHeight="1">
      <c r="A16" s="522">
        <v>25</v>
      </c>
      <c r="B16" s="370" t="s">
        <v>1736</v>
      </c>
      <c r="C16" s="371" t="s">
        <v>1736</v>
      </c>
      <c r="D16" s="380" t="s">
        <v>1736</v>
      </c>
      <c r="E16" s="371" t="s">
        <v>1736</v>
      </c>
      <c r="F16" s="372" t="s">
        <v>1736</v>
      </c>
      <c r="G16" s="385"/>
      <c r="H16" s="409" t="s">
        <v>1736</v>
      </c>
      <c r="I16" s="374" t="s">
        <v>1736</v>
      </c>
      <c r="J16" s="374" t="s">
        <v>1736</v>
      </c>
      <c r="K16" s="373"/>
      <c r="L16" s="375" t="s">
        <v>1736</v>
      </c>
      <c r="M16" s="362"/>
      <c r="N16" s="492">
        <f t="shared" ref="N16:N43" si="0">LEN(G16)</f>
        <v>0</v>
      </c>
      <c r="O16" s="492" t="str">
        <f t="shared" ref="O16:O43" si="1">IF(N16=4,"",IF(N16=5,LEFT(G16,1),""))</f>
        <v/>
      </c>
      <c r="P16" s="492" t="str">
        <f t="shared" ref="P16:P43" si="2">RIGHT(G16,4)</f>
        <v/>
      </c>
    </row>
    <row r="17" spans="1:16" ht="15" hidden="1" customHeight="1">
      <c r="A17" s="522">
        <v>26</v>
      </c>
      <c r="B17" s="370" t="s">
        <v>1736</v>
      </c>
      <c r="C17" s="371" t="s">
        <v>1736</v>
      </c>
      <c r="D17" s="380" t="s">
        <v>1736</v>
      </c>
      <c r="E17" s="371" t="s">
        <v>1736</v>
      </c>
      <c r="F17" s="372" t="s">
        <v>1736</v>
      </c>
      <c r="G17" s="385"/>
      <c r="H17" s="409" t="s">
        <v>1736</v>
      </c>
      <c r="I17" s="374" t="s">
        <v>1736</v>
      </c>
      <c r="J17" s="374" t="s">
        <v>1736</v>
      </c>
      <c r="K17" s="373"/>
      <c r="L17" s="375" t="s">
        <v>1736</v>
      </c>
      <c r="M17" s="362"/>
      <c r="N17" s="492">
        <f t="shared" si="0"/>
        <v>0</v>
      </c>
      <c r="O17" s="492" t="str">
        <f t="shared" si="1"/>
        <v/>
      </c>
      <c r="P17" s="492" t="str">
        <f t="shared" si="2"/>
        <v/>
      </c>
    </row>
    <row r="18" spans="1:16" ht="15" hidden="1" customHeight="1">
      <c r="A18" s="522">
        <v>27</v>
      </c>
      <c r="B18" s="370" t="s">
        <v>1736</v>
      </c>
      <c r="C18" s="371" t="s">
        <v>1736</v>
      </c>
      <c r="D18" s="380" t="s">
        <v>1736</v>
      </c>
      <c r="E18" s="371" t="s">
        <v>1736</v>
      </c>
      <c r="F18" s="372" t="s">
        <v>1736</v>
      </c>
      <c r="G18" s="385"/>
      <c r="H18" s="409" t="s">
        <v>1736</v>
      </c>
      <c r="I18" s="374" t="s">
        <v>1736</v>
      </c>
      <c r="J18" s="374" t="s">
        <v>1736</v>
      </c>
      <c r="K18" s="373"/>
      <c r="L18" s="375" t="s">
        <v>1736</v>
      </c>
      <c r="M18" s="362"/>
      <c r="N18" s="492">
        <f t="shared" si="0"/>
        <v>0</v>
      </c>
      <c r="O18" s="492" t="str">
        <f t="shared" si="1"/>
        <v/>
      </c>
      <c r="P18" s="492" t="str">
        <f t="shared" si="2"/>
        <v/>
      </c>
    </row>
    <row r="19" spans="1:16" ht="15" hidden="1" customHeight="1">
      <c r="A19" s="522">
        <v>28</v>
      </c>
      <c r="B19" s="370" t="s">
        <v>1736</v>
      </c>
      <c r="C19" s="371" t="s">
        <v>1736</v>
      </c>
      <c r="D19" s="380" t="s">
        <v>1736</v>
      </c>
      <c r="E19" s="371" t="s">
        <v>1736</v>
      </c>
      <c r="F19" s="372" t="s">
        <v>1736</v>
      </c>
      <c r="G19" s="385"/>
      <c r="H19" s="409" t="s">
        <v>1736</v>
      </c>
      <c r="I19" s="374" t="s">
        <v>1736</v>
      </c>
      <c r="J19" s="374" t="s">
        <v>1736</v>
      </c>
      <c r="K19" s="373"/>
      <c r="L19" s="375" t="s">
        <v>1736</v>
      </c>
      <c r="M19" s="362"/>
      <c r="N19" s="492">
        <f t="shared" si="0"/>
        <v>0</v>
      </c>
      <c r="O19" s="492" t="str">
        <f t="shared" si="1"/>
        <v/>
      </c>
      <c r="P19" s="492" t="str">
        <f t="shared" si="2"/>
        <v/>
      </c>
    </row>
    <row r="20" spans="1:16" ht="15" hidden="1" customHeight="1">
      <c r="A20" s="522">
        <v>29</v>
      </c>
      <c r="B20" s="370" t="s">
        <v>1736</v>
      </c>
      <c r="C20" s="371" t="s">
        <v>1736</v>
      </c>
      <c r="D20" s="380" t="s">
        <v>1736</v>
      </c>
      <c r="E20" s="371" t="s">
        <v>1736</v>
      </c>
      <c r="F20" s="372" t="s">
        <v>1736</v>
      </c>
      <c r="G20" s="385"/>
      <c r="H20" s="409" t="s">
        <v>1736</v>
      </c>
      <c r="I20" s="374" t="s">
        <v>1736</v>
      </c>
      <c r="J20" s="374" t="s">
        <v>1736</v>
      </c>
      <c r="K20" s="373"/>
      <c r="L20" s="375" t="s">
        <v>1736</v>
      </c>
      <c r="M20" s="362"/>
      <c r="N20" s="492">
        <f t="shared" si="0"/>
        <v>0</v>
      </c>
      <c r="O20" s="492" t="str">
        <f t="shared" si="1"/>
        <v/>
      </c>
      <c r="P20" s="492" t="str">
        <f t="shared" si="2"/>
        <v/>
      </c>
    </row>
    <row r="21" spans="1:16" ht="15" hidden="1" customHeight="1">
      <c r="A21" s="522">
        <v>30</v>
      </c>
      <c r="B21" s="370" t="s">
        <v>1736</v>
      </c>
      <c r="C21" s="371" t="s">
        <v>1736</v>
      </c>
      <c r="D21" s="380" t="s">
        <v>1736</v>
      </c>
      <c r="E21" s="371" t="s">
        <v>1736</v>
      </c>
      <c r="F21" s="372" t="s">
        <v>1736</v>
      </c>
      <c r="G21" s="385"/>
      <c r="H21" s="409" t="s">
        <v>1736</v>
      </c>
      <c r="I21" s="374" t="s">
        <v>1736</v>
      </c>
      <c r="J21" s="374" t="s">
        <v>1736</v>
      </c>
      <c r="K21" s="373"/>
      <c r="L21" s="375" t="s">
        <v>1736</v>
      </c>
      <c r="M21" s="362"/>
      <c r="N21" s="492">
        <f t="shared" si="0"/>
        <v>0</v>
      </c>
      <c r="O21" s="492" t="str">
        <f t="shared" si="1"/>
        <v/>
      </c>
      <c r="P21" s="492" t="str">
        <f t="shared" si="2"/>
        <v/>
      </c>
    </row>
    <row r="22" spans="1:16" ht="15" hidden="1" customHeight="1">
      <c r="A22" s="522">
        <v>31</v>
      </c>
      <c r="B22" s="370" t="s">
        <v>1736</v>
      </c>
      <c r="C22" s="371" t="s">
        <v>1736</v>
      </c>
      <c r="D22" s="380" t="s">
        <v>1736</v>
      </c>
      <c r="E22" s="371" t="s">
        <v>1736</v>
      </c>
      <c r="F22" s="372" t="s">
        <v>1736</v>
      </c>
      <c r="G22" s="385"/>
      <c r="H22" s="409" t="s">
        <v>1736</v>
      </c>
      <c r="I22" s="374" t="s">
        <v>1736</v>
      </c>
      <c r="J22" s="374" t="s">
        <v>1736</v>
      </c>
      <c r="K22" s="373"/>
      <c r="L22" s="375" t="s">
        <v>1736</v>
      </c>
      <c r="M22" s="362"/>
      <c r="N22" s="492">
        <f t="shared" si="0"/>
        <v>0</v>
      </c>
      <c r="O22" s="492" t="str">
        <f t="shared" si="1"/>
        <v/>
      </c>
      <c r="P22" s="492" t="str">
        <f t="shared" si="2"/>
        <v/>
      </c>
    </row>
    <row r="23" spans="1:16" ht="15" hidden="1" customHeight="1">
      <c r="A23" s="522">
        <v>32</v>
      </c>
      <c r="B23" s="370" t="s">
        <v>1736</v>
      </c>
      <c r="C23" s="371" t="s">
        <v>1736</v>
      </c>
      <c r="D23" s="380" t="s">
        <v>1736</v>
      </c>
      <c r="E23" s="371" t="s">
        <v>1736</v>
      </c>
      <c r="F23" s="372" t="s">
        <v>1736</v>
      </c>
      <c r="G23" s="385"/>
      <c r="H23" s="409" t="s">
        <v>1736</v>
      </c>
      <c r="I23" s="374" t="s">
        <v>1736</v>
      </c>
      <c r="J23" s="374" t="s">
        <v>1736</v>
      </c>
      <c r="K23" s="373"/>
      <c r="L23" s="375" t="s">
        <v>1736</v>
      </c>
      <c r="M23" s="362"/>
      <c r="N23" s="492">
        <f t="shared" si="0"/>
        <v>0</v>
      </c>
      <c r="O23" s="492" t="str">
        <f t="shared" si="1"/>
        <v/>
      </c>
      <c r="P23" s="492" t="str">
        <f t="shared" si="2"/>
        <v/>
      </c>
    </row>
    <row r="24" spans="1:16" ht="15" hidden="1" customHeight="1">
      <c r="A24" s="522">
        <v>33</v>
      </c>
      <c r="B24" s="370" t="s">
        <v>1736</v>
      </c>
      <c r="C24" s="371" t="s">
        <v>1736</v>
      </c>
      <c r="D24" s="380" t="s">
        <v>1736</v>
      </c>
      <c r="E24" s="371" t="s">
        <v>1736</v>
      </c>
      <c r="F24" s="372" t="s">
        <v>1736</v>
      </c>
      <c r="G24" s="385"/>
      <c r="H24" s="409" t="s">
        <v>1736</v>
      </c>
      <c r="I24" s="374" t="s">
        <v>1736</v>
      </c>
      <c r="J24" s="374" t="s">
        <v>1736</v>
      </c>
      <c r="K24" s="373"/>
      <c r="L24" s="375" t="s">
        <v>1736</v>
      </c>
      <c r="M24" s="362"/>
      <c r="N24" s="492">
        <f t="shared" si="0"/>
        <v>0</v>
      </c>
      <c r="O24" s="492" t="str">
        <f t="shared" si="1"/>
        <v/>
      </c>
      <c r="P24" s="492" t="str">
        <f t="shared" si="2"/>
        <v/>
      </c>
    </row>
    <row r="25" spans="1:16" ht="15" hidden="1" customHeight="1">
      <c r="A25" s="522">
        <v>34</v>
      </c>
      <c r="B25" s="370" t="s">
        <v>1736</v>
      </c>
      <c r="C25" s="371" t="s">
        <v>1736</v>
      </c>
      <c r="D25" s="380" t="s">
        <v>1736</v>
      </c>
      <c r="E25" s="371" t="s">
        <v>1736</v>
      </c>
      <c r="F25" s="372" t="s">
        <v>1736</v>
      </c>
      <c r="G25" s="385"/>
      <c r="H25" s="409" t="s">
        <v>1736</v>
      </c>
      <c r="I25" s="374" t="s">
        <v>1736</v>
      </c>
      <c r="J25" s="374" t="s">
        <v>1736</v>
      </c>
      <c r="K25" s="373"/>
      <c r="L25" s="375" t="s">
        <v>1736</v>
      </c>
      <c r="M25" s="362"/>
      <c r="N25" s="492">
        <f t="shared" si="0"/>
        <v>0</v>
      </c>
      <c r="O25" s="492" t="str">
        <f t="shared" si="1"/>
        <v/>
      </c>
      <c r="P25" s="492" t="str">
        <f t="shared" si="2"/>
        <v/>
      </c>
    </row>
    <row r="26" spans="1:16" ht="15" hidden="1" customHeight="1">
      <c r="A26" s="522">
        <v>35</v>
      </c>
      <c r="B26" s="370" t="s">
        <v>1736</v>
      </c>
      <c r="C26" s="371" t="s">
        <v>1736</v>
      </c>
      <c r="D26" s="380" t="s">
        <v>1736</v>
      </c>
      <c r="E26" s="371" t="s">
        <v>1736</v>
      </c>
      <c r="F26" s="372" t="s">
        <v>1736</v>
      </c>
      <c r="G26" s="385"/>
      <c r="H26" s="409" t="s">
        <v>1736</v>
      </c>
      <c r="I26" s="374" t="s">
        <v>1736</v>
      </c>
      <c r="J26" s="374" t="s">
        <v>1736</v>
      </c>
      <c r="K26" s="373"/>
      <c r="L26" s="375" t="s">
        <v>1736</v>
      </c>
      <c r="M26" s="362"/>
      <c r="N26" s="492">
        <f t="shared" si="0"/>
        <v>0</v>
      </c>
      <c r="O26" s="492" t="str">
        <f t="shared" si="1"/>
        <v/>
      </c>
      <c r="P26" s="492" t="str">
        <f t="shared" si="2"/>
        <v/>
      </c>
    </row>
    <row r="27" spans="1:16" ht="15" hidden="1" customHeight="1">
      <c r="A27" s="522">
        <v>36</v>
      </c>
      <c r="B27" s="370" t="s">
        <v>1736</v>
      </c>
      <c r="C27" s="371" t="s">
        <v>1736</v>
      </c>
      <c r="D27" s="380" t="s">
        <v>1736</v>
      </c>
      <c r="E27" s="371" t="s">
        <v>1736</v>
      </c>
      <c r="F27" s="372" t="s">
        <v>1736</v>
      </c>
      <c r="G27" s="385"/>
      <c r="H27" s="409" t="s">
        <v>1736</v>
      </c>
      <c r="I27" s="374" t="s">
        <v>1736</v>
      </c>
      <c r="J27" s="374" t="s">
        <v>1736</v>
      </c>
      <c r="K27" s="373"/>
      <c r="L27" s="375" t="s">
        <v>1736</v>
      </c>
      <c r="M27" s="362"/>
      <c r="N27" s="492">
        <f t="shared" si="0"/>
        <v>0</v>
      </c>
      <c r="O27" s="492" t="str">
        <f t="shared" si="1"/>
        <v/>
      </c>
      <c r="P27" s="492" t="str">
        <f t="shared" si="2"/>
        <v/>
      </c>
    </row>
    <row r="28" spans="1:16" ht="15" hidden="1" customHeight="1">
      <c r="A28" s="522">
        <v>37</v>
      </c>
      <c r="B28" s="370" t="s">
        <v>1736</v>
      </c>
      <c r="C28" s="371" t="s">
        <v>1736</v>
      </c>
      <c r="D28" s="380" t="s">
        <v>1736</v>
      </c>
      <c r="E28" s="371" t="s">
        <v>1736</v>
      </c>
      <c r="F28" s="372" t="s">
        <v>1736</v>
      </c>
      <c r="G28" s="385"/>
      <c r="H28" s="409" t="s">
        <v>1736</v>
      </c>
      <c r="I28" s="374" t="s">
        <v>1736</v>
      </c>
      <c r="J28" s="374" t="s">
        <v>1736</v>
      </c>
      <c r="K28" s="373"/>
      <c r="L28" s="375" t="s">
        <v>1736</v>
      </c>
      <c r="M28" s="362"/>
      <c r="N28" s="492">
        <f t="shared" si="0"/>
        <v>0</v>
      </c>
      <c r="O28" s="492" t="str">
        <f t="shared" si="1"/>
        <v/>
      </c>
      <c r="P28" s="492" t="str">
        <f t="shared" si="2"/>
        <v/>
      </c>
    </row>
    <row r="29" spans="1:16" ht="15" hidden="1" customHeight="1">
      <c r="A29" s="522">
        <v>38</v>
      </c>
      <c r="B29" s="370" t="s">
        <v>1736</v>
      </c>
      <c r="C29" s="371" t="s">
        <v>1736</v>
      </c>
      <c r="D29" s="380" t="s">
        <v>1736</v>
      </c>
      <c r="E29" s="371" t="s">
        <v>1736</v>
      </c>
      <c r="F29" s="372" t="s">
        <v>1736</v>
      </c>
      <c r="G29" s="385"/>
      <c r="H29" s="409" t="s">
        <v>1736</v>
      </c>
      <c r="I29" s="374" t="s">
        <v>1736</v>
      </c>
      <c r="J29" s="374" t="s">
        <v>1736</v>
      </c>
      <c r="K29" s="373"/>
      <c r="L29" s="375" t="s">
        <v>1736</v>
      </c>
      <c r="M29" s="362"/>
      <c r="N29" s="492">
        <f t="shared" si="0"/>
        <v>0</v>
      </c>
      <c r="O29" s="492" t="str">
        <f t="shared" si="1"/>
        <v/>
      </c>
      <c r="P29" s="492" t="str">
        <f t="shared" si="2"/>
        <v/>
      </c>
    </row>
    <row r="30" spans="1:16" ht="15" hidden="1" customHeight="1">
      <c r="A30" s="522">
        <v>39</v>
      </c>
      <c r="B30" s="370" t="s">
        <v>1736</v>
      </c>
      <c r="C30" s="371" t="s">
        <v>1736</v>
      </c>
      <c r="D30" s="380" t="s">
        <v>1736</v>
      </c>
      <c r="E30" s="371" t="s">
        <v>1736</v>
      </c>
      <c r="F30" s="372" t="s">
        <v>1736</v>
      </c>
      <c r="G30" s="385"/>
      <c r="H30" s="409" t="s">
        <v>1736</v>
      </c>
      <c r="I30" s="374" t="s">
        <v>1736</v>
      </c>
      <c r="J30" s="374" t="s">
        <v>1736</v>
      </c>
      <c r="K30" s="373"/>
      <c r="L30" s="375" t="s">
        <v>1736</v>
      </c>
      <c r="M30" s="362"/>
      <c r="N30" s="492">
        <f t="shared" si="0"/>
        <v>0</v>
      </c>
      <c r="O30" s="492" t="str">
        <f t="shared" si="1"/>
        <v/>
      </c>
      <c r="P30" s="492" t="str">
        <f t="shared" si="2"/>
        <v/>
      </c>
    </row>
    <row r="31" spans="1:16" ht="15" hidden="1" customHeight="1">
      <c r="A31" s="522">
        <v>40</v>
      </c>
      <c r="B31" s="370" t="s">
        <v>1736</v>
      </c>
      <c r="C31" s="371" t="s">
        <v>1736</v>
      </c>
      <c r="D31" s="380" t="s">
        <v>1736</v>
      </c>
      <c r="E31" s="371" t="s">
        <v>1736</v>
      </c>
      <c r="F31" s="372" t="s">
        <v>1736</v>
      </c>
      <c r="G31" s="385"/>
      <c r="H31" s="409" t="s">
        <v>1736</v>
      </c>
      <c r="I31" s="374" t="s">
        <v>1736</v>
      </c>
      <c r="J31" s="374" t="s">
        <v>1736</v>
      </c>
      <c r="K31" s="373"/>
      <c r="L31" s="375" t="s">
        <v>1736</v>
      </c>
      <c r="M31" s="362"/>
      <c r="N31" s="492">
        <f t="shared" si="0"/>
        <v>0</v>
      </c>
      <c r="O31" s="492" t="str">
        <f t="shared" si="1"/>
        <v/>
      </c>
      <c r="P31" s="492" t="str">
        <f t="shared" si="2"/>
        <v/>
      </c>
    </row>
    <row r="32" spans="1:16" ht="15" hidden="1" customHeight="1">
      <c r="A32" s="522">
        <v>41</v>
      </c>
      <c r="B32" s="370" t="s">
        <v>1736</v>
      </c>
      <c r="C32" s="371" t="s">
        <v>1736</v>
      </c>
      <c r="D32" s="380" t="s">
        <v>1736</v>
      </c>
      <c r="E32" s="371" t="s">
        <v>1736</v>
      </c>
      <c r="F32" s="372" t="s">
        <v>1736</v>
      </c>
      <c r="G32" s="385"/>
      <c r="H32" s="409" t="s">
        <v>1736</v>
      </c>
      <c r="I32" s="374" t="s">
        <v>1736</v>
      </c>
      <c r="J32" s="374" t="s">
        <v>1736</v>
      </c>
      <c r="K32" s="373"/>
      <c r="L32" s="375" t="s">
        <v>1736</v>
      </c>
      <c r="M32" s="362"/>
      <c r="N32" s="492">
        <f t="shared" si="0"/>
        <v>0</v>
      </c>
      <c r="O32" s="492" t="str">
        <f t="shared" si="1"/>
        <v/>
      </c>
      <c r="P32" s="492" t="str">
        <f t="shared" si="2"/>
        <v/>
      </c>
    </row>
    <row r="33" spans="1:16" ht="15" hidden="1" customHeight="1">
      <c r="A33" s="522">
        <v>42</v>
      </c>
      <c r="B33" s="370" t="s">
        <v>1736</v>
      </c>
      <c r="C33" s="371" t="s">
        <v>1736</v>
      </c>
      <c r="D33" s="380" t="s">
        <v>1736</v>
      </c>
      <c r="E33" s="371" t="s">
        <v>1736</v>
      </c>
      <c r="F33" s="372" t="s">
        <v>1736</v>
      </c>
      <c r="G33" s="385"/>
      <c r="H33" s="409" t="s">
        <v>1736</v>
      </c>
      <c r="I33" s="374" t="s">
        <v>1736</v>
      </c>
      <c r="J33" s="374" t="s">
        <v>1736</v>
      </c>
      <c r="K33" s="373"/>
      <c r="L33" s="375" t="s">
        <v>1736</v>
      </c>
      <c r="M33" s="362"/>
      <c r="N33" s="492">
        <f t="shared" si="0"/>
        <v>0</v>
      </c>
      <c r="O33" s="492" t="str">
        <f t="shared" si="1"/>
        <v/>
      </c>
      <c r="P33" s="492" t="str">
        <f t="shared" si="2"/>
        <v/>
      </c>
    </row>
    <row r="34" spans="1:16" ht="15" hidden="1" customHeight="1">
      <c r="A34" s="522">
        <v>43</v>
      </c>
      <c r="B34" s="370" t="s">
        <v>1736</v>
      </c>
      <c r="C34" s="371" t="s">
        <v>1736</v>
      </c>
      <c r="D34" s="380" t="s">
        <v>1736</v>
      </c>
      <c r="E34" s="371" t="s">
        <v>1736</v>
      </c>
      <c r="F34" s="372" t="s">
        <v>1736</v>
      </c>
      <c r="G34" s="385"/>
      <c r="H34" s="409" t="s">
        <v>1736</v>
      </c>
      <c r="I34" s="374" t="s">
        <v>1736</v>
      </c>
      <c r="J34" s="374" t="s">
        <v>1736</v>
      </c>
      <c r="K34" s="373"/>
      <c r="L34" s="375" t="s">
        <v>1736</v>
      </c>
      <c r="M34" s="362"/>
      <c r="N34" s="492">
        <f t="shared" si="0"/>
        <v>0</v>
      </c>
      <c r="O34" s="492" t="str">
        <f t="shared" si="1"/>
        <v/>
      </c>
      <c r="P34" s="492" t="str">
        <f t="shared" si="2"/>
        <v/>
      </c>
    </row>
    <row r="35" spans="1:16" ht="15" hidden="1" customHeight="1">
      <c r="A35" s="522">
        <v>44</v>
      </c>
      <c r="B35" s="370" t="s">
        <v>1736</v>
      </c>
      <c r="C35" s="371" t="s">
        <v>1736</v>
      </c>
      <c r="D35" s="380" t="s">
        <v>1736</v>
      </c>
      <c r="E35" s="371" t="s">
        <v>1736</v>
      </c>
      <c r="F35" s="372" t="s">
        <v>1736</v>
      </c>
      <c r="G35" s="385"/>
      <c r="H35" s="409" t="s">
        <v>1736</v>
      </c>
      <c r="I35" s="374" t="s">
        <v>1736</v>
      </c>
      <c r="J35" s="374" t="s">
        <v>1736</v>
      </c>
      <c r="K35" s="373"/>
      <c r="L35" s="375" t="s">
        <v>1736</v>
      </c>
      <c r="M35" s="362"/>
      <c r="N35" s="492">
        <f t="shared" si="0"/>
        <v>0</v>
      </c>
      <c r="O35" s="492" t="str">
        <f t="shared" si="1"/>
        <v/>
      </c>
      <c r="P35" s="492" t="str">
        <f t="shared" si="2"/>
        <v/>
      </c>
    </row>
    <row r="36" spans="1:16" ht="15" hidden="1" customHeight="1">
      <c r="A36" s="522">
        <v>45</v>
      </c>
      <c r="B36" s="370" t="s">
        <v>1736</v>
      </c>
      <c r="C36" s="371" t="s">
        <v>1736</v>
      </c>
      <c r="D36" s="380" t="s">
        <v>1736</v>
      </c>
      <c r="E36" s="371" t="s">
        <v>1736</v>
      </c>
      <c r="F36" s="372" t="s">
        <v>1736</v>
      </c>
      <c r="G36" s="385"/>
      <c r="H36" s="409" t="s">
        <v>1736</v>
      </c>
      <c r="I36" s="374" t="s">
        <v>1736</v>
      </c>
      <c r="J36" s="374" t="s">
        <v>1736</v>
      </c>
      <c r="K36" s="373"/>
      <c r="L36" s="375" t="s">
        <v>1736</v>
      </c>
      <c r="M36" s="362"/>
      <c r="N36" s="492">
        <f t="shared" si="0"/>
        <v>0</v>
      </c>
      <c r="O36" s="492" t="str">
        <f t="shared" si="1"/>
        <v/>
      </c>
      <c r="P36" s="492" t="str">
        <f t="shared" si="2"/>
        <v/>
      </c>
    </row>
    <row r="37" spans="1:16" ht="15" hidden="1" customHeight="1">
      <c r="A37" s="522">
        <v>46</v>
      </c>
      <c r="B37" s="370" t="s">
        <v>1736</v>
      </c>
      <c r="C37" s="371" t="s">
        <v>1736</v>
      </c>
      <c r="D37" s="380" t="s">
        <v>1736</v>
      </c>
      <c r="E37" s="371" t="s">
        <v>1736</v>
      </c>
      <c r="F37" s="372" t="s">
        <v>1736</v>
      </c>
      <c r="G37" s="385"/>
      <c r="H37" s="409" t="s">
        <v>1736</v>
      </c>
      <c r="I37" s="374" t="s">
        <v>1736</v>
      </c>
      <c r="J37" s="374" t="s">
        <v>1736</v>
      </c>
      <c r="K37" s="373"/>
      <c r="L37" s="375" t="s">
        <v>1736</v>
      </c>
      <c r="M37" s="362"/>
      <c r="N37" s="492">
        <f t="shared" si="0"/>
        <v>0</v>
      </c>
      <c r="O37" s="492" t="str">
        <f t="shared" si="1"/>
        <v/>
      </c>
      <c r="P37" s="492" t="str">
        <f t="shared" si="2"/>
        <v/>
      </c>
    </row>
    <row r="38" spans="1:16" ht="15" hidden="1" customHeight="1">
      <c r="A38" s="522">
        <v>47</v>
      </c>
      <c r="B38" s="370" t="s">
        <v>1736</v>
      </c>
      <c r="C38" s="371" t="s">
        <v>1736</v>
      </c>
      <c r="D38" s="380" t="s">
        <v>1736</v>
      </c>
      <c r="E38" s="371" t="s">
        <v>1736</v>
      </c>
      <c r="F38" s="372" t="s">
        <v>1736</v>
      </c>
      <c r="G38" s="385"/>
      <c r="H38" s="409" t="s">
        <v>1736</v>
      </c>
      <c r="I38" s="374" t="s">
        <v>1736</v>
      </c>
      <c r="J38" s="374" t="s">
        <v>1736</v>
      </c>
      <c r="K38" s="373"/>
      <c r="L38" s="375" t="s">
        <v>1736</v>
      </c>
      <c r="M38" s="362"/>
      <c r="N38" s="492">
        <f t="shared" si="0"/>
        <v>0</v>
      </c>
      <c r="O38" s="492" t="str">
        <f t="shared" si="1"/>
        <v/>
      </c>
      <c r="P38" s="492" t="str">
        <f t="shared" si="2"/>
        <v/>
      </c>
    </row>
    <row r="39" spans="1:16" ht="15" hidden="1" customHeight="1">
      <c r="A39" s="522">
        <v>48</v>
      </c>
      <c r="B39" s="370" t="s">
        <v>1736</v>
      </c>
      <c r="C39" s="371" t="s">
        <v>1736</v>
      </c>
      <c r="D39" s="380" t="s">
        <v>1736</v>
      </c>
      <c r="E39" s="371" t="s">
        <v>1736</v>
      </c>
      <c r="F39" s="372" t="s">
        <v>1736</v>
      </c>
      <c r="G39" s="385"/>
      <c r="H39" s="409" t="s">
        <v>1736</v>
      </c>
      <c r="I39" s="374" t="s">
        <v>1736</v>
      </c>
      <c r="J39" s="374" t="s">
        <v>1736</v>
      </c>
      <c r="K39" s="373"/>
      <c r="L39" s="375" t="s">
        <v>1736</v>
      </c>
      <c r="M39" s="362"/>
      <c r="N39" s="492">
        <f t="shared" si="0"/>
        <v>0</v>
      </c>
      <c r="O39" s="492" t="str">
        <f t="shared" si="1"/>
        <v/>
      </c>
      <c r="P39" s="492" t="str">
        <f t="shared" si="2"/>
        <v/>
      </c>
    </row>
    <row r="40" spans="1:16" ht="15" hidden="1" customHeight="1">
      <c r="A40" s="522">
        <v>49</v>
      </c>
      <c r="B40" s="370" t="s">
        <v>1736</v>
      </c>
      <c r="C40" s="371" t="s">
        <v>1736</v>
      </c>
      <c r="D40" s="380" t="s">
        <v>1736</v>
      </c>
      <c r="E40" s="371" t="s">
        <v>1736</v>
      </c>
      <c r="F40" s="372" t="s">
        <v>1736</v>
      </c>
      <c r="G40" s="385"/>
      <c r="H40" s="409" t="s">
        <v>1736</v>
      </c>
      <c r="I40" s="374" t="s">
        <v>1736</v>
      </c>
      <c r="J40" s="374" t="s">
        <v>1736</v>
      </c>
      <c r="K40" s="373"/>
      <c r="L40" s="375" t="s">
        <v>1736</v>
      </c>
      <c r="M40" s="362"/>
      <c r="N40" s="492">
        <f t="shared" si="0"/>
        <v>0</v>
      </c>
      <c r="O40" s="492" t="str">
        <f t="shared" si="1"/>
        <v/>
      </c>
      <c r="P40" s="492" t="str">
        <f t="shared" si="2"/>
        <v/>
      </c>
    </row>
    <row r="41" spans="1:16" ht="15" hidden="1" customHeight="1">
      <c r="A41" s="522">
        <v>50</v>
      </c>
      <c r="B41" s="370" t="s">
        <v>1736</v>
      </c>
      <c r="C41" s="371" t="s">
        <v>1736</v>
      </c>
      <c r="D41" s="380" t="s">
        <v>1736</v>
      </c>
      <c r="E41" s="371" t="s">
        <v>1736</v>
      </c>
      <c r="F41" s="372" t="s">
        <v>1736</v>
      </c>
      <c r="G41" s="385"/>
      <c r="H41" s="409" t="s">
        <v>1736</v>
      </c>
      <c r="I41" s="374" t="s">
        <v>1736</v>
      </c>
      <c r="J41" s="374" t="s">
        <v>1736</v>
      </c>
      <c r="K41" s="373"/>
      <c r="L41" s="375" t="s">
        <v>1736</v>
      </c>
      <c r="M41" s="362"/>
      <c r="N41" s="492">
        <f t="shared" si="0"/>
        <v>0</v>
      </c>
      <c r="O41" s="492" t="str">
        <f t="shared" si="1"/>
        <v/>
      </c>
      <c r="P41" s="492" t="str">
        <f t="shared" si="2"/>
        <v/>
      </c>
    </row>
    <row r="42" spans="1:16" ht="15" hidden="1" customHeight="1">
      <c r="A42" s="522">
        <v>51</v>
      </c>
      <c r="B42" s="370" t="s">
        <v>1736</v>
      </c>
      <c r="C42" s="371" t="s">
        <v>1736</v>
      </c>
      <c r="D42" s="380" t="s">
        <v>1736</v>
      </c>
      <c r="E42" s="371" t="s">
        <v>1736</v>
      </c>
      <c r="F42" s="372" t="s">
        <v>1736</v>
      </c>
      <c r="G42" s="385"/>
      <c r="H42" s="409" t="s">
        <v>1736</v>
      </c>
      <c r="I42" s="374" t="s">
        <v>1736</v>
      </c>
      <c r="J42" s="374" t="s">
        <v>1736</v>
      </c>
      <c r="K42" s="373"/>
      <c r="L42" s="375" t="s">
        <v>1736</v>
      </c>
      <c r="M42" s="362"/>
      <c r="N42" s="492">
        <f t="shared" si="0"/>
        <v>0</v>
      </c>
      <c r="O42" s="492" t="str">
        <f t="shared" si="1"/>
        <v/>
      </c>
      <c r="P42" s="492" t="str">
        <f t="shared" si="2"/>
        <v/>
      </c>
    </row>
    <row r="43" spans="1:16" ht="15" hidden="1" customHeight="1">
      <c r="A43" s="493">
        <v>52</v>
      </c>
      <c r="B43" s="445" t="s">
        <v>1736</v>
      </c>
      <c r="C43" s="494" t="s">
        <v>1736</v>
      </c>
      <c r="D43" s="495" t="s">
        <v>1736</v>
      </c>
      <c r="E43" s="494" t="s">
        <v>1736</v>
      </c>
      <c r="F43" s="446" t="s">
        <v>1736</v>
      </c>
      <c r="G43" s="466"/>
      <c r="H43" s="467" t="s">
        <v>1736</v>
      </c>
      <c r="I43" s="502" t="s">
        <v>1736</v>
      </c>
      <c r="J43" s="502" t="s">
        <v>1736</v>
      </c>
      <c r="K43" s="447"/>
      <c r="L43" s="496" t="s">
        <v>1736</v>
      </c>
      <c r="M43" s="362"/>
      <c r="N43" s="492">
        <f t="shared" si="0"/>
        <v>0</v>
      </c>
      <c r="O43" s="492" t="str">
        <f t="shared" si="1"/>
        <v/>
      </c>
      <c r="P43" s="492" t="str">
        <f t="shared" si="2"/>
        <v/>
      </c>
    </row>
    <row r="44" spans="1:16" s="457" customFormat="1">
      <c r="A44" s="407"/>
      <c r="B44" s="451"/>
      <c r="C44" s="452"/>
      <c r="D44" s="453"/>
      <c r="E44" s="452"/>
      <c r="F44" s="454"/>
      <c r="G44" s="455"/>
      <c r="H44" s="408"/>
      <c r="I44" s="455"/>
      <c r="J44" s="455"/>
      <c r="K44" s="408"/>
      <c r="L44" s="456"/>
      <c r="N44" s="468"/>
      <c r="O44" s="468"/>
      <c r="P44" s="468"/>
    </row>
    <row r="45" spans="1:16" ht="18" customHeight="1">
      <c r="A45" s="932" t="s">
        <v>936</v>
      </c>
      <c r="B45" s="933"/>
      <c r="G45" s="386"/>
      <c r="M45" s="362"/>
    </row>
    <row r="46" spans="1:16" ht="27.75" customHeight="1">
      <c r="A46" s="756" t="s">
        <v>6</v>
      </c>
      <c r="B46" s="752" t="s">
        <v>7</v>
      </c>
      <c r="C46" s="377" t="s">
        <v>8</v>
      </c>
      <c r="D46" s="758" t="s">
        <v>9</v>
      </c>
      <c r="E46" s="753" t="s">
        <v>10</v>
      </c>
      <c r="F46" s="752" t="s">
        <v>815</v>
      </c>
      <c r="G46" s="387" t="s">
        <v>5</v>
      </c>
      <c r="H46" s="758" t="s">
        <v>12</v>
      </c>
      <c r="I46" s="759" t="s">
        <v>13</v>
      </c>
      <c r="J46" s="360" t="s">
        <v>14</v>
      </c>
      <c r="K46" s="360" t="s">
        <v>15</v>
      </c>
      <c r="L46" s="360" t="s">
        <v>16</v>
      </c>
      <c r="M46" s="362"/>
    </row>
    <row r="47" spans="1:16">
      <c r="A47" s="378">
        <v>1</v>
      </c>
      <c r="B47" s="370" t="s">
        <v>1183</v>
      </c>
      <c r="C47" s="374">
        <v>1998</v>
      </c>
      <c r="D47" s="380" t="s">
        <v>28</v>
      </c>
      <c r="E47" s="375" t="s">
        <v>865</v>
      </c>
      <c r="F47" s="372" t="s">
        <v>1184</v>
      </c>
      <c r="G47" s="385">
        <v>5265</v>
      </c>
      <c r="H47" s="409" t="s">
        <v>1867</v>
      </c>
      <c r="I47" s="374" t="s">
        <v>28</v>
      </c>
      <c r="J47" s="374">
        <v>20</v>
      </c>
      <c r="K47" s="589">
        <v>5</v>
      </c>
      <c r="L47" s="375" t="s">
        <v>886</v>
      </c>
      <c r="M47" s="444">
        <v>214</v>
      </c>
      <c r="N47" s="492">
        <f>LEN(G47)</f>
        <v>4</v>
      </c>
      <c r="O47" s="492" t="str">
        <f>IF(N47=4,"",IF(N47=5,LEFT(G47,1),""))</f>
        <v/>
      </c>
      <c r="P47" s="492" t="str">
        <f>RIGHT(G47,4)</f>
        <v>5265</v>
      </c>
    </row>
    <row r="48" spans="1:16" ht="25.5">
      <c r="A48" s="378">
        <v>2</v>
      </c>
      <c r="B48" s="370" t="s">
        <v>990</v>
      </c>
      <c r="C48" s="371">
        <v>35576</v>
      </c>
      <c r="D48" s="380">
        <v>1</v>
      </c>
      <c r="E48" s="375" t="s">
        <v>874</v>
      </c>
      <c r="F48" s="459" t="s">
        <v>987</v>
      </c>
      <c r="G48" s="385">
        <v>5354</v>
      </c>
      <c r="H48" s="409" t="s">
        <v>1868</v>
      </c>
      <c r="I48" s="374" t="s">
        <v>28</v>
      </c>
      <c r="J48" s="374">
        <v>17</v>
      </c>
      <c r="K48" s="589">
        <v>5</v>
      </c>
      <c r="L48" s="462" t="s">
        <v>991</v>
      </c>
      <c r="M48" s="444">
        <v>397</v>
      </c>
      <c r="N48" s="492">
        <f>LEN(G48)</f>
        <v>4</v>
      </c>
      <c r="O48" s="492" t="str">
        <f>IF(N48=4,"",IF(N48=5,LEFT(G48,1),""))</f>
        <v/>
      </c>
      <c r="P48" s="492" t="str">
        <f>RIGHT(G48,4)</f>
        <v>5354</v>
      </c>
    </row>
    <row r="49" spans="1:16" ht="0.75" customHeight="1">
      <c r="A49" s="378">
        <v>17</v>
      </c>
      <c r="B49" s="370" t="s">
        <v>1736</v>
      </c>
      <c r="C49" s="371" t="s">
        <v>1736</v>
      </c>
      <c r="D49" s="380" t="s">
        <v>1736</v>
      </c>
      <c r="E49" s="371" t="s">
        <v>1736</v>
      </c>
      <c r="F49" s="372" t="s">
        <v>1736</v>
      </c>
      <c r="G49" s="385"/>
      <c r="H49" s="409" t="s">
        <v>1736</v>
      </c>
      <c r="I49" s="374"/>
      <c r="J49" s="374" t="s">
        <v>1736</v>
      </c>
      <c r="K49" s="373"/>
      <c r="L49" s="375" t="s">
        <v>1736</v>
      </c>
      <c r="M49" s="362"/>
      <c r="N49" s="492">
        <f>LEN(G49)</f>
        <v>0</v>
      </c>
      <c r="O49" s="492" t="str">
        <f>IF(N49=4,"",IF(N49=5,LEFT(G49,1),""))</f>
        <v/>
      </c>
      <c r="P49" s="492" t="str">
        <f>RIGHT(G49,4)</f>
        <v/>
      </c>
    </row>
    <row r="50" spans="1:16" ht="15" hidden="1" customHeight="1">
      <c r="A50" s="378">
        <v>18</v>
      </c>
      <c r="B50" s="370" t="s">
        <v>1736</v>
      </c>
      <c r="C50" s="371" t="s">
        <v>1736</v>
      </c>
      <c r="D50" s="380" t="s">
        <v>1736</v>
      </c>
      <c r="E50" s="371" t="s">
        <v>1736</v>
      </c>
      <c r="F50" s="372" t="s">
        <v>1736</v>
      </c>
      <c r="G50" s="385"/>
      <c r="H50" s="409" t="s">
        <v>1736</v>
      </c>
      <c r="I50" s="374"/>
      <c r="J50" s="374" t="s">
        <v>1736</v>
      </c>
      <c r="K50" s="373"/>
      <c r="L50" s="375" t="s">
        <v>1736</v>
      </c>
      <c r="M50" s="362"/>
      <c r="N50" s="492">
        <f t="shared" ref="N50:N61" si="3">LEN(G50)</f>
        <v>0</v>
      </c>
      <c r="O50" s="492" t="str">
        <f t="shared" ref="O50:O61" si="4">IF(N50=4,"",IF(N50=5,LEFT(G50,1),""))</f>
        <v/>
      </c>
      <c r="P50" s="492" t="str">
        <f t="shared" ref="P50:P61" si="5">RIGHT(G50,4)</f>
        <v/>
      </c>
    </row>
    <row r="51" spans="1:16" ht="15" hidden="1" customHeight="1">
      <c r="A51" s="378">
        <v>19</v>
      </c>
      <c r="B51" s="370" t="s">
        <v>1736</v>
      </c>
      <c r="C51" s="371" t="s">
        <v>1736</v>
      </c>
      <c r="D51" s="380" t="s">
        <v>1736</v>
      </c>
      <c r="E51" s="371" t="s">
        <v>1736</v>
      </c>
      <c r="F51" s="372" t="s">
        <v>1736</v>
      </c>
      <c r="G51" s="385"/>
      <c r="H51" s="409" t="s">
        <v>1736</v>
      </c>
      <c r="I51" s="374"/>
      <c r="J51" s="374" t="s">
        <v>1736</v>
      </c>
      <c r="K51" s="373"/>
      <c r="L51" s="375" t="s">
        <v>1736</v>
      </c>
      <c r="M51" s="362"/>
      <c r="N51" s="492">
        <f t="shared" si="3"/>
        <v>0</v>
      </c>
      <c r="O51" s="492" t="str">
        <f t="shared" si="4"/>
        <v/>
      </c>
      <c r="P51" s="492" t="str">
        <f t="shared" si="5"/>
        <v/>
      </c>
    </row>
    <row r="52" spans="1:16" ht="15" hidden="1" customHeight="1">
      <c r="A52" s="378">
        <v>20</v>
      </c>
      <c r="B52" s="370" t="s">
        <v>1736</v>
      </c>
      <c r="C52" s="371" t="s">
        <v>1736</v>
      </c>
      <c r="D52" s="380" t="s">
        <v>1736</v>
      </c>
      <c r="E52" s="371" t="s">
        <v>1736</v>
      </c>
      <c r="F52" s="372" t="s">
        <v>1736</v>
      </c>
      <c r="G52" s="385"/>
      <c r="H52" s="409" t="s">
        <v>1736</v>
      </c>
      <c r="I52" s="374"/>
      <c r="J52" s="374" t="s">
        <v>1736</v>
      </c>
      <c r="K52" s="373"/>
      <c r="L52" s="375" t="s">
        <v>1736</v>
      </c>
      <c r="M52" s="362"/>
      <c r="N52" s="492">
        <f t="shared" si="3"/>
        <v>0</v>
      </c>
      <c r="O52" s="492" t="str">
        <f t="shared" si="4"/>
        <v/>
      </c>
      <c r="P52" s="492" t="str">
        <f t="shared" si="5"/>
        <v/>
      </c>
    </row>
    <row r="53" spans="1:16" ht="15" hidden="1" customHeight="1">
      <c r="A53" s="378">
        <v>21</v>
      </c>
      <c r="B53" s="370" t="s">
        <v>1736</v>
      </c>
      <c r="C53" s="371" t="s">
        <v>1736</v>
      </c>
      <c r="D53" s="380" t="s">
        <v>1736</v>
      </c>
      <c r="E53" s="371" t="s">
        <v>1736</v>
      </c>
      <c r="F53" s="372" t="s">
        <v>1736</v>
      </c>
      <c r="G53" s="385"/>
      <c r="H53" s="409" t="s">
        <v>1736</v>
      </c>
      <c r="I53" s="374"/>
      <c r="J53" s="374" t="s">
        <v>1736</v>
      </c>
      <c r="K53" s="373"/>
      <c r="L53" s="375" t="s">
        <v>1736</v>
      </c>
      <c r="M53" s="362"/>
      <c r="N53" s="492">
        <f t="shared" si="3"/>
        <v>0</v>
      </c>
      <c r="O53" s="492" t="str">
        <f t="shared" si="4"/>
        <v/>
      </c>
      <c r="P53" s="492" t="str">
        <f t="shared" si="5"/>
        <v/>
      </c>
    </row>
    <row r="54" spans="1:16" ht="15" hidden="1" customHeight="1">
      <c r="A54" s="378">
        <v>22</v>
      </c>
      <c r="B54" s="370" t="s">
        <v>1736</v>
      </c>
      <c r="C54" s="371" t="s">
        <v>1736</v>
      </c>
      <c r="D54" s="380" t="s">
        <v>1736</v>
      </c>
      <c r="E54" s="371" t="s">
        <v>1736</v>
      </c>
      <c r="F54" s="372" t="s">
        <v>1736</v>
      </c>
      <c r="G54" s="385"/>
      <c r="H54" s="409" t="s">
        <v>1736</v>
      </c>
      <c r="I54" s="374"/>
      <c r="J54" s="374" t="s">
        <v>1736</v>
      </c>
      <c r="K54" s="373"/>
      <c r="L54" s="375" t="s">
        <v>1736</v>
      </c>
      <c r="M54" s="362"/>
      <c r="N54" s="492">
        <f t="shared" si="3"/>
        <v>0</v>
      </c>
      <c r="O54" s="492" t="str">
        <f t="shared" si="4"/>
        <v/>
      </c>
      <c r="P54" s="492" t="str">
        <f t="shared" si="5"/>
        <v/>
      </c>
    </row>
    <row r="55" spans="1:16" ht="15" hidden="1" customHeight="1">
      <c r="A55" s="378">
        <v>23</v>
      </c>
      <c r="B55" s="370" t="s">
        <v>1736</v>
      </c>
      <c r="C55" s="371" t="s">
        <v>1736</v>
      </c>
      <c r="D55" s="380" t="s">
        <v>1736</v>
      </c>
      <c r="E55" s="371" t="s">
        <v>1736</v>
      </c>
      <c r="F55" s="372" t="s">
        <v>1736</v>
      </c>
      <c r="G55" s="385"/>
      <c r="H55" s="409" t="s">
        <v>1736</v>
      </c>
      <c r="I55" s="374"/>
      <c r="J55" s="374" t="s">
        <v>1736</v>
      </c>
      <c r="K55" s="373"/>
      <c r="L55" s="375" t="s">
        <v>1736</v>
      </c>
      <c r="M55" s="362"/>
      <c r="N55" s="492">
        <f t="shared" si="3"/>
        <v>0</v>
      </c>
      <c r="O55" s="492" t="str">
        <f t="shared" si="4"/>
        <v/>
      </c>
      <c r="P55" s="492" t="str">
        <f t="shared" si="5"/>
        <v/>
      </c>
    </row>
    <row r="56" spans="1:16" ht="15" hidden="1" customHeight="1">
      <c r="A56" s="378">
        <v>24</v>
      </c>
      <c r="B56" s="370" t="s">
        <v>1736</v>
      </c>
      <c r="C56" s="371" t="s">
        <v>1736</v>
      </c>
      <c r="D56" s="380" t="s">
        <v>1736</v>
      </c>
      <c r="E56" s="371" t="s">
        <v>1736</v>
      </c>
      <c r="F56" s="372" t="s">
        <v>1736</v>
      </c>
      <c r="G56" s="385"/>
      <c r="H56" s="409" t="s">
        <v>1736</v>
      </c>
      <c r="I56" s="374"/>
      <c r="J56" s="374" t="s">
        <v>1736</v>
      </c>
      <c r="K56" s="373"/>
      <c r="L56" s="375" t="s">
        <v>1736</v>
      </c>
      <c r="M56" s="362"/>
      <c r="N56" s="492">
        <f t="shared" si="3"/>
        <v>0</v>
      </c>
      <c r="O56" s="492" t="str">
        <f t="shared" si="4"/>
        <v/>
      </c>
      <c r="P56" s="492" t="str">
        <f t="shared" si="5"/>
        <v/>
      </c>
    </row>
    <row r="57" spans="1:16" ht="14.25" hidden="1" customHeight="1">
      <c r="A57" s="378">
        <v>25</v>
      </c>
      <c r="B57" s="370" t="s">
        <v>1736</v>
      </c>
      <c r="C57" s="371" t="s">
        <v>1736</v>
      </c>
      <c r="D57" s="380" t="s">
        <v>1736</v>
      </c>
      <c r="E57" s="371" t="s">
        <v>1736</v>
      </c>
      <c r="F57" s="372" t="s">
        <v>1736</v>
      </c>
      <c r="G57" s="385"/>
      <c r="H57" s="409" t="s">
        <v>1736</v>
      </c>
      <c r="I57" s="374"/>
      <c r="J57" s="374" t="s">
        <v>1736</v>
      </c>
      <c r="K57" s="373"/>
      <c r="L57" s="375" t="s">
        <v>1736</v>
      </c>
      <c r="M57" s="362"/>
      <c r="N57" s="492">
        <f t="shared" si="3"/>
        <v>0</v>
      </c>
      <c r="O57" s="492" t="str">
        <f t="shared" si="4"/>
        <v/>
      </c>
      <c r="P57" s="492" t="str">
        <f t="shared" si="5"/>
        <v/>
      </c>
    </row>
    <row r="58" spans="1:16" ht="15" hidden="1" customHeight="1">
      <c r="A58" s="378">
        <v>26</v>
      </c>
      <c r="B58" s="370" t="s">
        <v>1736</v>
      </c>
      <c r="C58" s="371" t="s">
        <v>1736</v>
      </c>
      <c r="D58" s="380" t="s">
        <v>1736</v>
      </c>
      <c r="E58" s="371" t="s">
        <v>1736</v>
      </c>
      <c r="F58" s="372" t="s">
        <v>1736</v>
      </c>
      <c r="G58" s="385"/>
      <c r="H58" s="409" t="s">
        <v>1736</v>
      </c>
      <c r="I58" s="374"/>
      <c r="J58" s="374" t="s">
        <v>1736</v>
      </c>
      <c r="K58" s="373"/>
      <c r="L58" s="375" t="s">
        <v>1736</v>
      </c>
      <c r="M58" s="362"/>
      <c r="N58" s="492">
        <f t="shared" si="3"/>
        <v>0</v>
      </c>
      <c r="O58" s="492" t="str">
        <f t="shared" si="4"/>
        <v/>
      </c>
      <c r="P58" s="492" t="str">
        <f t="shared" si="5"/>
        <v/>
      </c>
    </row>
    <row r="59" spans="1:16" ht="15" hidden="1" customHeight="1">
      <c r="A59" s="378">
        <v>27</v>
      </c>
      <c r="B59" s="370" t="s">
        <v>1736</v>
      </c>
      <c r="C59" s="371" t="s">
        <v>1736</v>
      </c>
      <c r="D59" s="380" t="s">
        <v>1736</v>
      </c>
      <c r="E59" s="371" t="s">
        <v>1736</v>
      </c>
      <c r="F59" s="372" t="s">
        <v>1736</v>
      </c>
      <c r="G59" s="385"/>
      <c r="H59" s="409" t="s">
        <v>1736</v>
      </c>
      <c r="I59" s="374"/>
      <c r="J59" s="374" t="s">
        <v>1736</v>
      </c>
      <c r="K59" s="373"/>
      <c r="L59" s="375" t="s">
        <v>1736</v>
      </c>
      <c r="M59" s="362"/>
      <c r="N59" s="492">
        <f t="shared" si="3"/>
        <v>0</v>
      </c>
      <c r="O59" s="492" t="str">
        <f t="shared" si="4"/>
        <v/>
      </c>
      <c r="P59" s="492" t="str">
        <f t="shared" si="5"/>
        <v/>
      </c>
    </row>
    <row r="60" spans="1:16" hidden="1">
      <c r="A60" s="378">
        <v>28</v>
      </c>
      <c r="B60" s="370" t="s">
        <v>1736</v>
      </c>
      <c r="C60" s="371" t="s">
        <v>1736</v>
      </c>
      <c r="D60" s="380" t="s">
        <v>1736</v>
      </c>
      <c r="E60" s="371" t="s">
        <v>1736</v>
      </c>
      <c r="F60" s="372" t="s">
        <v>1736</v>
      </c>
      <c r="G60" s="385"/>
      <c r="H60" s="409" t="s">
        <v>1736</v>
      </c>
      <c r="I60" s="374"/>
      <c r="J60" s="374" t="s">
        <v>1736</v>
      </c>
      <c r="K60" s="373"/>
      <c r="L60" s="375" t="s">
        <v>1736</v>
      </c>
      <c r="M60" s="362"/>
      <c r="N60" s="492">
        <f t="shared" si="3"/>
        <v>0</v>
      </c>
      <c r="O60" s="492" t="str">
        <f t="shared" si="4"/>
        <v/>
      </c>
      <c r="P60" s="492" t="str">
        <f t="shared" si="5"/>
        <v/>
      </c>
    </row>
    <row r="61" spans="1:16" hidden="1">
      <c r="A61" s="450">
        <v>29</v>
      </c>
      <c r="B61" s="445" t="s">
        <v>1736</v>
      </c>
      <c r="C61" s="494" t="s">
        <v>1736</v>
      </c>
      <c r="D61" s="495" t="s">
        <v>1736</v>
      </c>
      <c r="E61" s="494" t="s">
        <v>1736</v>
      </c>
      <c r="F61" s="446" t="s">
        <v>1736</v>
      </c>
      <c r="G61" s="466"/>
      <c r="H61" s="467" t="s">
        <v>1736</v>
      </c>
      <c r="I61" s="502"/>
      <c r="J61" s="502" t="s">
        <v>1736</v>
      </c>
      <c r="K61" s="447"/>
      <c r="L61" s="496" t="s">
        <v>1736</v>
      </c>
      <c r="M61" s="362"/>
      <c r="N61" s="492">
        <f t="shared" si="3"/>
        <v>0</v>
      </c>
      <c r="O61" s="492" t="str">
        <f t="shared" si="4"/>
        <v/>
      </c>
      <c r="P61" s="492" t="str">
        <f t="shared" si="5"/>
        <v/>
      </c>
    </row>
    <row r="62" spans="1:16" s="457" customFormat="1" hidden="1">
      <c r="A62" s="407"/>
      <c r="B62" s="451"/>
      <c r="C62" s="452"/>
      <c r="D62" s="453"/>
      <c r="E62" s="452"/>
      <c r="F62" s="454"/>
      <c r="G62" s="455"/>
      <c r="H62" s="408"/>
      <c r="I62" s="455"/>
      <c r="J62" s="455"/>
      <c r="K62" s="408"/>
      <c r="L62" s="456"/>
      <c r="N62" s="468"/>
      <c r="O62" s="468"/>
      <c r="P62" s="468"/>
    </row>
    <row r="63" spans="1:16" ht="18" customHeight="1">
      <c r="A63" s="939" t="s">
        <v>937</v>
      </c>
      <c r="B63" s="940"/>
      <c r="G63" s="386"/>
      <c r="M63" s="362"/>
    </row>
    <row r="64" spans="1:16" ht="27.75" customHeight="1">
      <c r="A64" s="497" t="s">
        <v>6</v>
      </c>
      <c r="B64" s="498" t="s">
        <v>7</v>
      </c>
      <c r="C64" s="499" t="s">
        <v>8</v>
      </c>
      <c r="D64" s="491" t="s">
        <v>9</v>
      </c>
      <c r="E64" s="500" t="s">
        <v>10</v>
      </c>
      <c r="F64" s="498" t="s">
        <v>815</v>
      </c>
      <c r="G64" s="387" t="s">
        <v>5</v>
      </c>
      <c r="H64" s="491" t="s">
        <v>12</v>
      </c>
      <c r="I64" s="501" t="s">
        <v>13</v>
      </c>
      <c r="J64" s="360" t="s">
        <v>14</v>
      </c>
      <c r="K64" s="360" t="s">
        <v>15</v>
      </c>
      <c r="L64" s="360" t="s">
        <v>16</v>
      </c>
      <c r="M64" s="362"/>
    </row>
    <row r="65" spans="1:16">
      <c r="A65" s="378">
        <v>1</v>
      </c>
      <c r="B65" s="370" t="s">
        <v>984</v>
      </c>
      <c r="C65" s="371">
        <v>34759</v>
      </c>
      <c r="D65" s="380" t="s">
        <v>28</v>
      </c>
      <c r="E65" s="375" t="s">
        <v>874</v>
      </c>
      <c r="F65" s="372" t="s">
        <v>981</v>
      </c>
      <c r="G65" s="385">
        <v>5174</v>
      </c>
      <c r="H65" s="409" t="s">
        <v>1869</v>
      </c>
      <c r="I65" s="374" t="s">
        <v>27</v>
      </c>
      <c r="J65" s="374">
        <v>20</v>
      </c>
      <c r="K65" s="589">
        <v>5</v>
      </c>
      <c r="L65" s="399" t="s">
        <v>902</v>
      </c>
      <c r="M65" s="444">
        <v>392</v>
      </c>
      <c r="N65" s="492">
        <f>LEN(G65)</f>
        <v>4</v>
      </c>
      <c r="O65" s="492" t="str">
        <f>IF(N65=4,"",IF(N65=5,LEFT(G65,1),""))</f>
        <v/>
      </c>
      <c r="P65" s="492" t="str">
        <f>RIGHT(G65,4)</f>
        <v>5174</v>
      </c>
    </row>
    <row r="66" spans="1:16">
      <c r="A66" s="378">
        <v>2</v>
      </c>
      <c r="B66" s="370" t="s">
        <v>1139</v>
      </c>
      <c r="C66" s="371">
        <v>35296</v>
      </c>
      <c r="D66" s="380" t="s">
        <v>28</v>
      </c>
      <c r="E66" s="375" t="s">
        <v>855</v>
      </c>
      <c r="F66" s="372" t="s">
        <v>1142</v>
      </c>
      <c r="G66" s="385">
        <v>5575</v>
      </c>
      <c r="H66" s="409" t="s">
        <v>1870</v>
      </c>
      <c r="I66" s="374">
        <v>1</v>
      </c>
      <c r="J66" s="374">
        <v>17</v>
      </c>
      <c r="K66" s="373"/>
      <c r="L66" s="375" t="s">
        <v>1140</v>
      </c>
      <c r="M66" s="444">
        <v>159</v>
      </c>
      <c r="N66" s="492">
        <f>LEN(G66)</f>
        <v>4</v>
      </c>
      <c r="O66" s="492" t="str">
        <f>IF(N66=4,"",IF(N66=5,LEFT(G66,1),""))</f>
        <v/>
      </c>
      <c r="P66" s="492" t="str">
        <f>RIGHT(G66,4)</f>
        <v>5575</v>
      </c>
    </row>
    <row r="67" spans="1:16">
      <c r="A67" s="378">
        <v>3</v>
      </c>
      <c r="B67" s="469" t="s">
        <v>1194</v>
      </c>
      <c r="C67" s="371">
        <v>35257</v>
      </c>
      <c r="D67" s="380" t="s">
        <v>28</v>
      </c>
      <c r="E67" s="375" t="s">
        <v>865</v>
      </c>
      <c r="F67" s="459" t="s">
        <v>1176</v>
      </c>
      <c r="G67" s="385">
        <v>5595</v>
      </c>
      <c r="H67" s="409" t="s">
        <v>1871</v>
      </c>
      <c r="I67" s="374">
        <v>1</v>
      </c>
      <c r="J67" s="374">
        <v>15</v>
      </c>
      <c r="K67" s="373"/>
      <c r="L67" s="399" t="s">
        <v>1171</v>
      </c>
      <c r="M67" s="444">
        <v>205</v>
      </c>
      <c r="N67" s="492">
        <f>LEN(G67)</f>
        <v>4</v>
      </c>
      <c r="O67" s="492" t="str">
        <f>IF(N67=4,"",IF(N67=5,LEFT(G67,1),""))</f>
        <v/>
      </c>
      <c r="P67" s="492" t="str">
        <f>RIGHT(G67,4)</f>
        <v>5595</v>
      </c>
    </row>
    <row r="68" spans="1:16" ht="22.5">
      <c r="A68" s="378">
        <v>4</v>
      </c>
      <c r="B68" s="370" t="s">
        <v>1343</v>
      </c>
      <c r="C68" s="371">
        <v>34361</v>
      </c>
      <c r="D68" s="380" t="s">
        <v>28</v>
      </c>
      <c r="E68" s="375" t="s">
        <v>875</v>
      </c>
      <c r="F68" s="459" t="s">
        <v>1263</v>
      </c>
      <c r="G68" s="385">
        <v>5780</v>
      </c>
      <c r="H68" s="409" t="s">
        <v>1872</v>
      </c>
      <c r="I68" s="374">
        <v>1</v>
      </c>
      <c r="J68" s="374">
        <v>14</v>
      </c>
      <c r="K68" s="373"/>
      <c r="L68" s="460" t="s">
        <v>1344</v>
      </c>
      <c r="M68" s="444">
        <v>280</v>
      </c>
      <c r="N68" s="492">
        <f>LEN(G68)</f>
        <v>4</v>
      </c>
      <c r="O68" s="492" t="str">
        <f>IF(N68=4,"",IF(N68=5,LEFT(G68,1),""))</f>
        <v/>
      </c>
      <c r="P68" s="492" t="str">
        <f>RIGHT(G68,4)</f>
        <v>5780</v>
      </c>
    </row>
    <row r="69" spans="1:16">
      <c r="A69" s="378">
        <v>5</v>
      </c>
      <c r="B69" s="370" t="s">
        <v>1188</v>
      </c>
      <c r="C69" s="371">
        <v>35366</v>
      </c>
      <c r="D69" s="380">
        <v>1</v>
      </c>
      <c r="E69" s="375" t="s">
        <v>865</v>
      </c>
      <c r="F69" s="372" t="s">
        <v>1176</v>
      </c>
      <c r="G69" s="385">
        <v>13651</v>
      </c>
      <c r="H69" s="409" t="s">
        <v>1873</v>
      </c>
      <c r="I69" s="374" t="s">
        <v>1717</v>
      </c>
      <c r="J69" s="374">
        <v>0</v>
      </c>
      <c r="K69" s="373"/>
      <c r="L69" s="460" t="s">
        <v>1189</v>
      </c>
      <c r="M69" s="444">
        <v>211</v>
      </c>
      <c r="N69" s="492">
        <f>LEN(G69)</f>
        <v>5</v>
      </c>
      <c r="O69" s="492" t="str">
        <f>IF(N69=4,"",IF(N69=5,LEFT(G69,1),""))</f>
        <v>1</v>
      </c>
      <c r="P69" s="492" t="str">
        <f>RIGHT(G69,4)</f>
        <v>3651</v>
      </c>
    </row>
    <row r="70" spans="1:16" hidden="1">
      <c r="A70" s="378">
        <v>13</v>
      </c>
      <c r="B70" s="370" t="s">
        <v>1736</v>
      </c>
      <c r="C70" s="371" t="s">
        <v>1736</v>
      </c>
      <c r="D70" s="380" t="s">
        <v>1736</v>
      </c>
      <c r="E70" s="371" t="s">
        <v>1736</v>
      </c>
      <c r="F70" s="372" t="s">
        <v>1736</v>
      </c>
      <c r="G70" s="385"/>
      <c r="H70" s="409" t="s">
        <v>1736</v>
      </c>
      <c r="I70" s="374" t="s">
        <v>1736</v>
      </c>
      <c r="J70" s="374" t="s">
        <v>1736</v>
      </c>
      <c r="K70" s="373"/>
      <c r="L70" s="375" t="s">
        <v>1736</v>
      </c>
      <c r="M70" s="362"/>
      <c r="N70" s="492">
        <f t="shared" ref="N70:N71" si="6">LEN(G70)</f>
        <v>0</v>
      </c>
      <c r="O70" s="492" t="str">
        <f t="shared" ref="O70:O71" si="7">IF(N70=4,"",IF(N70=5,LEFT(G70,1),""))</f>
        <v/>
      </c>
      <c r="P70" s="492" t="str">
        <f t="shared" ref="P70:P71" si="8">RIGHT(G70,4)</f>
        <v/>
      </c>
    </row>
    <row r="71" spans="1:16" hidden="1">
      <c r="A71" s="450">
        <v>14</v>
      </c>
      <c r="B71" s="445" t="s">
        <v>1736</v>
      </c>
      <c r="C71" s="494" t="s">
        <v>1736</v>
      </c>
      <c r="D71" s="495" t="s">
        <v>1736</v>
      </c>
      <c r="E71" s="494" t="s">
        <v>1736</v>
      </c>
      <c r="F71" s="446" t="s">
        <v>1736</v>
      </c>
      <c r="G71" s="466"/>
      <c r="H71" s="467" t="s">
        <v>1736</v>
      </c>
      <c r="I71" s="374" t="s">
        <v>1736</v>
      </c>
      <c r="J71" s="502" t="s">
        <v>1736</v>
      </c>
      <c r="K71" s="447"/>
      <c r="L71" s="496" t="s">
        <v>1736</v>
      </c>
      <c r="M71" s="362"/>
      <c r="N71" s="492">
        <f t="shared" si="6"/>
        <v>0</v>
      </c>
      <c r="O71" s="492" t="str">
        <f t="shared" si="7"/>
        <v/>
      </c>
      <c r="P71" s="492" t="str">
        <f t="shared" si="8"/>
        <v/>
      </c>
    </row>
    <row r="72" spans="1:16" s="457" customFormat="1">
      <c r="A72" s="407"/>
      <c r="B72" s="451"/>
      <c r="C72" s="452"/>
      <c r="D72" s="453"/>
      <c r="E72" s="452"/>
      <c r="F72" s="454"/>
      <c r="G72" s="455"/>
      <c r="H72" s="408"/>
      <c r="I72" s="455"/>
      <c r="J72" s="455"/>
      <c r="K72" s="408"/>
      <c r="L72" s="456"/>
      <c r="N72" s="468"/>
      <c r="O72" s="468"/>
      <c r="P72" s="468"/>
    </row>
    <row r="73" spans="1:16" ht="18" customHeight="1">
      <c r="A73" s="941" t="s">
        <v>938</v>
      </c>
      <c r="B73" s="942"/>
      <c r="G73" s="386"/>
      <c r="M73" s="362"/>
    </row>
    <row r="74" spans="1:16" ht="27.75" customHeight="1">
      <c r="A74" s="497" t="s">
        <v>6</v>
      </c>
      <c r="B74" s="498" t="s">
        <v>7</v>
      </c>
      <c r="C74" s="499" t="s">
        <v>8</v>
      </c>
      <c r="D74" s="491" t="s">
        <v>9</v>
      </c>
      <c r="E74" s="500" t="s">
        <v>10</v>
      </c>
      <c r="F74" s="498" t="s">
        <v>815</v>
      </c>
      <c r="G74" s="387" t="s">
        <v>5</v>
      </c>
      <c r="H74" s="491" t="s">
        <v>12</v>
      </c>
      <c r="I74" s="501" t="s">
        <v>13</v>
      </c>
      <c r="J74" s="360" t="s">
        <v>14</v>
      </c>
      <c r="K74" s="360" t="s">
        <v>15</v>
      </c>
      <c r="L74" s="360" t="s">
        <v>16</v>
      </c>
      <c r="M74" s="362"/>
    </row>
    <row r="75" spans="1:16">
      <c r="A75" s="378">
        <v>1</v>
      </c>
      <c r="B75" s="370" t="s">
        <v>1199</v>
      </c>
      <c r="C75" s="371">
        <v>33187</v>
      </c>
      <c r="D75" s="380" t="s">
        <v>27</v>
      </c>
      <c r="E75" s="375" t="s">
        <v>865</v>
      </c>
      <c r="F75" s="459" t="s">
        <v>1176</v>
      </c>
      <c r="G75" s="385">
        <v>5211</v>
      </c>
      <c r="H75" s="409" t="s">
        <v>1874</v>
      </c>
      <c r="I75" s="374" t="s">
        <v>27</v>
      </c>
      <c r="J75" s="374">
        <v>20</v>
      </c>
      <c r="K75" s="589">
        <v>5</v>
      </c>
      <c r="L75" s="463" t="s">
        <v>1193</v>
      </c>
      <c r="M75" s="444">
        <v>197</v>
      </c>
      <c r="N75" s="492">
        <f>LEN(G75)</f>
        <v>4</v>
      </c>
      <c r="O75" s="492" t="str">
        <f>IF(N75=4,"",IF(N75=5,LEFT(G75,1),""))</f>
        <v/>
      </c>
      <c r="P75" s="492" t="str">
        <f>RIGHT(G75,4)</f>
        <v>5211</v>
      </c>
    </row>
    <row r="76" spans="1:16">
      <c r="A76" s="378">
        <v>2</v>
      </c>
      <c r="B76" s="370" t="s">
        <v>1204</v>
      </c>
      <c r="C76" s="371">
        <v>34182</v>
      </c>
      <c r="D76" s="380" t="s">
        <v>28</v>
      </c>
      <c r="E76" s="375" t="s">
        <v>865</v>
      </c>
      <c r="F76" s="372" t="s">
        <v>1176</v>
      </c>
      <c r="G76" s="385">
        <v>5433</v>
      </c>
      <c r="H76" s="409" t="s">
        <v>1875</v>
      </c>
      <c r="I76" s="374" t="s">
        <v>28</v>
      </c>
      <c r="J76" s="374">
        <v>17</v>
      </c>
      <c r="K76" s="373"/>
      <c r="L76" s="375" t="s">
        <v>867</v>
      </c>
      <c r="M76" s="444">
        <v>194</v>
      </c>
      <c r="N76" s="492">
        <f>LEN(G76)</f>
        <v>4</v>
      </c>
      <c r="O76" s="492" t="str">
        <f>IF(N76=4,"",IF(N76=5,LEFT(G76,1),""))</f>
        <v/>
      </c>
      <c r="P76" s="492" t="str">
        <f>RIGHT(G76,4)</f>
        <v>5433</v>
      </c>
    </row>
    <row r="77" spans="1:16" ht="30">
      <c r="A77" s="378">
        <v>3</v>
      </c>
      <c r="B77" s="370" t="s">
        <v>1183</v>
      </c>
      <c r="C77" s="371">
        <v>34197</v>
      </c>
      <c r="D77" s="380" t="s">
        <v>28</v>
      </c>
      <c r="E77" s="461" t="s">
        <v>1701</v>
      </c>
      <c r="F77" s="459" t="s">
        <v>1702</v>
      </c>
      <c r="G77" s="385">
        <v>5490</v>
      </c>
      <c r="H77" s="409" t="s">
        <v>1876</v>
      </c>
      <c r="I77" s="374" t="s">
        <v>28</v>
      </c>
      <c r="J77" s="374">
        <v>15</v>
      </c>
      <c r="K77" s="373"/>
      <c r="L77" s="375" t="s">
        <v>886</v>
      </c>
      <c r="M77" s="444">
        <v>199</v>
      </c>
      <c r="N77" s="492">
        <f>LEN(G77)</f>
        <v>4</v>
      </c>
      <c r="O77" s="492" t="str">
        <f>IF(N77=4,"",IF(N77=5,LEFT(G77,1),""))</f>
        <v/>
      </c>
      <c r="P77" s="492" t="str">
        <f>RIGHT(G77,4)</f>
        <v>5490</v>
      </c>
    </row>
  </sheetData>
  <autoFilter ref="B74:P74">
    <sortState ref="B75:P77">
      <sortCondition ref="G74"/>
    </sortState>
  </autoFilter>
  <mergeCells count="11">
    <mergeCell ref="A8:B9"/>
    <mergeCell ref="A10:B10"/>
    <mergeCell ref="A45:B45"/>
    <mergeCell ref="A63:B63"/>
    <mergeCell ref="A73:B73"/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AD51"/>
  <sheetViews>
    <sheetView view="pageLayout" topLeftCell="A19" zoomScale="90" zoomScalePageLayoutView="90" workbookViewId="0">
      <selection activeCell="A35" sqref="A35:AC51"/>
    </sheetView>
  </sheetViews>
  <sheetFormatPr defaultRowHeight="15"/>
  <cols>
    <col min="1" max="1" width="4.5703125" customWidth="1"/>
    <col min="2" max="2" width="16.85546875" customWidth="1"/>
    <col min="3" max="3" width="7.140625" customWidth="1"/>
    <col min="4" max="4" width="4.85546875" hidden="1" customWidth="1"/>
    <col min="5" max="5" width="8.85546875" customWidth="1"/>
    <col min="6" max="6" width="17.140625" customWidth="1"/>
    <col min="7" max="7" width="4.85546875" customWidth="1"/>
    <col min="8" max="19" width="3.140625" customWidth="1"/>
    <col min="20" max="20" width="2.85546875" hidden="1" customWidth="1"/>
    <col min="21" max="22" width="0.28515625" hidden="1" customWidth="1"/>
    <col min="23" max="24" width="3.140625" hidden="1" customWidth="1"/>
    <col min="25" max="25" width="3.140625" customWidth="1"/>
    <col min="26" max="26" width="4.42578125" customWidth="1"/>
    <col min="27" max="28" width="4.28515625" customWidth="1"/>
    <col min="29" max="29" width="18.42578125" customWidth="1"/>
    <col min="30" max="30" width="8.42578125" hidden="1" customWidth="1"/>
  </cols>
  <sheetData>
    <row r="1" spans="1:30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929"/>
      <c r="N1" s="929"/>
      <c r="O1" s="929"/>
      <c r="P1" s="929"/>
      <c r="Q1" s="929"/>
      <c r="R1" s="929"/>
      <c r="S1" s="929"/>
      <c r="T1" s="929"/>
      <c r="U1" s="929"/>
      <c r="V1" s="929"/>
      <c r="W1" s="929"/>
      <c r="X1" s="929"/>
      <c r="Y1" s="929"/>
      <c r="Z1" s="929"/>
      <c r="AA1" s="929"/>
      <c r="AB1" s="929"/>
      <c r="AC1" s="929"/>
    </row>
    <row r="2" spans="1:30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931"/>
      <c r="N2" s="931"/>
      <c r="O2" s="931"/>
      <c r="P2" s="931"/>
      <c r="Q2" s="931"/>
      <c r="R2" s="931"/>
      <c r="S2" s="931"/>
      <c r="T2" s="931"/>
      <c r="U2" s="931"/>
      <c r="V2" s="931"/>
      <c r="W2" s="931"/>
      <c r="X2" s="931"/>
      <c r="Y2" s="931"/>
      <c r="Z2" s="931"/>
      <c r="AA2" s="931"/>
      <c r="AB2" s="931"/>
      <c r="AC2" s="931"/>
    </row>
    <row r="3" spans="1:30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  <c r="O3" s="931"/>
      <c r="P3" s="931"/>
      <c r="Q3" s="931"/>
      <c r="R3" s="931"/>
      <c r="S3" s="931"/>
      <c r="T3" s="931"/>
      <c r="U3" s="931"/>
      <c r="V3" s="931"/>
      <c r="W3" s="931"/>
      <c r="X3" s="931"/>
      <c r="Y3" s="931"/>
      <c r="Z3" s="931"/>
      <c r="AA3" s="931"/>
      <c r="AB3" s="931"/>
      <c r="AC3" s="931"/>
    </row>
    <row r="4" spans="1:30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931"/>
      <c r="N4" s="931"/>
      <c r="O4" s="931"/>
      <c r="P4" s="931"/>
      <c r="Q4" s="931"/>
      <c r="R4" s="931"/>
      <c r="S4" s="931"/>
      <c r="T4" s="931"/>
      <c r="U4" s="931"/>
      <c r="V4" s="931"/>
      <c r="W4" s="931"/>
      <c r="X4" s="931"/>
      <c r="Y4" s="931"/>
      <c r="Z4" s="931"/>
      <c r="AA4" s="931"/>
      <c r="AB4" s="931"/>
      <c r="AC4" s="931"/>
    </row>
    <row r="5" spans="1:30" ht="18.75">
      <c r="A5" s="936" t="s">
        <v>905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936"/>
      <c r="N5" s="936"/>
      <c r="O5" s="936"/>
      <c r="P5" s="936"/>
      <c r="Q5" s="936"/>
      <c r="R5" s="936"/>
      <c r="S5" s="936"/>
      <c r="T5" s="936"/>
      <c r="U5" s="936"/>
      <c r="V5" s="936"/>
      <c r="W5" s="936"/>
      <c r="X5" s="936"/>
      <c r="Y5" s="936"/>
      <c r="Z5" s="936"/>
      <c r="AA5" s="936"/>
      <c r="AB5" s="936"/>
      <c r="AC5" s="936"/>
    </row>
    <row r="6" spans="1:30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930"/>
      <c r="N6" s="930"/>
      <c r="O6" s="930"/>
      <c r="P6" s="930"/>
      <c r="Q6" s="930"/>
      <c r="R6" s="930"/>
      <c r="S6" s="930"/>
      <c r="T6" s="930"/>
      <c r="U6" s="930"/>
      <c r="V6" s="930"/>
      <c r="W6" s="930"/>
      <c r="X6" s="930"/>
      <c r="Y6" s="930"/>
      <c r="Z6" s="930"/>
      <c r="AA6" s="930"/>
      <c r="AB6" s="930"/>
      <c r="AC6" s="930"/>
    </row>
    <row r="7" spans="1:30" ht="20.25">
      <c r="A7" s="958" t="s">
        <v>939</v>
      </c>
      <c r="B7" s="958"/>
      <c r="C7" s="958"/>
      <c r="D7" s="958"/>
      <c r="E7" s="958"/>
      <c r="F7" s="958"/>
      <c r="G7" s="958"/>
      <c r="H7" s="958"/>
      <c r="I7" s="958"/>
      <c r="J7" s="958"/>
      <c r="K7" s="958"/>
      <c r="L7" s="958"/>
      <c r="M7" s="958"/>
      <c r="N7" s="958"/>
      <c r="O7" s="958"/>
      <c r="P7" s="958"/>
      <c r="Q7" s="958"/>
      <c r="R7" s="958"/>
      <c r="S7" s="958"/>
      <c r="T7" s="958"/>
      <c r="U7" s="958"/>
      <c r="V7" s="958"/>
      <c r="W7" s="958"/>
      <c r="X7" s="958"/>
      <c r="Y7" s="958"/>
      <c r="Z7" s="958"/>
      <c r="AA7" s="958"/>
      <c r="AB7" s="958"/>
      <c r="AC7" s="958"/>
    </row>
    <row r="8" spans="1:30" ht="20.25">
      <c r="A8" s="959" t="s">
        <v>425</v>
      </c>
      <c r="B8" s="959"/>
      <c r="C8" s="959"/>
      <c r="D8" s="11"/>
      <c r="E8" s="18"/>
      <c r="F8" s="26"/>
      <c r="G8" s="26"/>
      <c r="H8" s="14"/>
      <c r="I8" s="12"/>
      <c r="J8" s="12"/>
      <c r="K8" s="382"/>
      <c r="L8" s="11"/>
      <c r="M8" s="381"/>
      <c r="N8" s="381"/>
      <c r="O8" s="381"/>
      <c r="AC8" s="10" t="s">
        <v>1692</v>
      </c>
    </row>
    <row r="9" spans="1:30" ht="18.75">
      <c r="A9" s="959"/>
      <c r="B9" s="959"/>
      <c r="C9" s="959"/>
      <c r="D9" s="13"/>
      <c r="E9" s="18"/>
      <c r="F9" s="29"/>
      <c r="G9" s="29"/>
      <c r="H9" s="6"/>
      <c r="I9" s="6"/>
      <c r="J9" s="6"/>
      <c r="K9" s="382"/>
      <c r="L9" s="11"/>
      <c r="M9" s="6"/>
      <c r="N9" s="6"/>
      <c r="O9" s="381"/>
      <c r="AC9" s="17" t="s">
        <v>906</v>
      </c>
    </row>
    <row r="10" spans="1:30" ht="19.5" customHeight="1">
      <c r="A10" s="934" t="s">
        <v>935</v>
      </c>
      <c r="B10" s="934"/>
      <c r="C10" s="934"/>
      <c r="L10" s="11"/>
      <c r="M10" s="381"/>
      <c r="N10" s="381"/>
      <c r="O10" s="381"/>
      <c r="P10" s="2"/>
    </row>
    <row r="11" spans="1:30" ht="15" customHeight="1">
      <c r="A11" s="953" t="s">
        <v>6</v>
      </c>
      <c r="B11" s="945" t="s">
        <v>7</v>
      </c>
      <c r="C11" s="954" t="s">
        <v>8</v>
      </c>
      <c r="D11" s="955" t="s">
        <v>9</v>
      </c>
      <c r="E11" s="956" t="s">
        <v>10</v>
      </c>
      <c r="F11" s="945" t="s">
        <v>815</v>
      </c>
      <c r="G11" s="946" t="s">
        <v>828</v>
      </c>
      <c r="H11" s="947" t="s">
        <v>829</v>
      </c>
      <c r="I11" s="947"/>
      <c r="J11" s="947"/>
      <c r="K11" s="947"/>
      <c r="L11" s="947"/>
      <c r="M11" s="947"/>
      <c r="N11" s="947"/>
      <c r="O11" s="947"/>
      <c r="P11" s="947"/>
      <c r="Q11" s="947"/>
      <c r="R11" s="947"/>
      <c r="S11" s="947"/>
      <c r="T11" s="947"/>
      <c r="U11" s="947"/>
      <c r="V11" s="947"/>
      <c r="W11" s="947"/>
      <c r="X11" s="947"/>
      <c r="Y11" s="947"/>
      <c r="Z11" s="948" t="s">
        <v>826</v>
      </c>
      <c r="AA11" s="943" t="s">
        <v>14</v>
      </c>
      <c r="AB11" s="943" t="s">
        <v>15</v>
      </c>
      <c r="AC11" s="944" t="s">
        <v>16</v>
      </c>
    </row>
    <row r="12" spans="1:30">
      <c r="A12" s="953"/>
      <c r="B12" s="945"/>
      <c r="C12" s="954"/>
      <c r="D12" s="955"/>
      <c r="E12" s="956"/>
      <c r="F12" s="945"/>
      <c r="G12" s="946"/>
      <c r="H12" s="397">
        <v>160</v>
      </c>
      <c r="I12" s="397">
        <v>165</v>
      </c>
      <c r="J12" s="397">
        <v>170</v>
      </c>
      <c r="K12" s="397">
        <v>175</v>
      </c>
      <c r="L12" s="397">
        <v>180</v>
      </c>
      <c r="M12" s="397">
        <v>185</v>
      </c>
      <c r="N12" s="397">
        <v>190</v>
      </c>
      <c r="O12" s="397">
        <v>194</v>
      </c>
      <c r="P12" s="397">
        <v>198</v>
      </c>
      <c r="Q12" s="397">
        <v>202</v>
      </c>
      <c r="R12" s="397"/>
      <c r="S12" s="397"/>
      <c r="T12" s="397"/>
      <c r="U12" s="397"/>
      <c r="V12" s="397"/>
      <c r="W12" s="397"/>
      <c r="X12" s="397"/>
      <c r="Y12" s="397"/>
      <c r="Z12" s="949"/>
      <c r="AA12" s="943"/>
      <c r="AB12" s="943"/>
      <c r="AC12" s="944"/>
    </row>
    <row r="13" spans="1:30">
      <c r="A13" s="358">
        <v>1</v>
      </c>
      <c r="B13" s="370" t="s">
        <v>1747</v>
      </c>
      <c r="C13" s="398">
        <v>36370</v>
      </c>
      <c r="D13" s="380" t="s">
        <v>1736</v>
      </c>
      <c r="E13" s="375" t="s">
        <v>868</v>
      </c>
      <c r="F13" s="372" t="s">
        <v>1459</v>
      </c>
      <c r="G13" s="624">
        <v>194</v>
      </c>
      <c r="H13" s="626"/>
      <c r="I13" s="626"/>
      <c r="J13" s="625"/>
      <c r="K13" s="626"/>
      <c r="L13" s="625">
        <v>0</v>
      </c>
      <c r="M13" s="626">
        <v>0</v>
      </c>
      <c r="N13" s="625">
        <v>0</v>
      </c>
      <c r="O13" s="626">
        <v>0</v>
      </c>
      <c r="P13" s="626" t="s">
        <v>1710</v>
      </c>
      <c r="Q13" s="626"/>
      <c r="R13" s="626"/>
      <c r="S13" s="626"/>
      <c r="T13" s="626"/>
      <c r="U13" s="626"/>
      <c r="V13" s="625"/>
      <c r="W13" s="627"/>
      <c r="X13" s="627"/>
      <c r="Y13" s="627"/>
      <c r="Z13" s="396">
        <v>1</v>
      </c>
      <c r="AA13" s="396">
        <v>20</v>
      </c>
      <c r="AB13" s="396" t="s">
        <v>1736</v>
      </c>
      <c r="AC13" s="399" t="s">
        <v>871</v>
      </c>
      <c r="AD13" s="444">
        <v>523</v>
      </c>
    </row>
    <row r="14" spans="1:30" ht="22.5">
      <c r="A14" s="358">
        <v>2</v>
      </c>
      <c r="B14" s="370" t="s">
        <v>1462</v>
      </c>
      <c r="C14" s="398">
        <v>36411</v>
      </c>
      <c r="D14" s="380" t="s">
        <v>1736</v>
      </c>
      <c r="E14" s="375" t="s">
        <v>868</v>
      </c>
      <c r="F14" s="459" t="s">
        <v>1464</v>
      </c>
      <c r="G14" s="624">
        <v>190</v>
      </c>
      <c r="H14" s="626"/>
      <c r="I14" s="626"/>
      <c r="J14" s="625"/>
      <c r="K14" s="626" t="s">
        <v>1708</v>
      </c>
      <c r="L14" s="625">
        <v>0</v>
      </c>
      <c r="M14" s="626">
        <v>0</v>
      </c>
      <c r="N14" s="625" t="s">
        <v>1711</v>
      </c>
      <c r="O14" s="626" t="s">
        <v>1709</v>
      </c>
      <c r="P14" s="626"/>
      <c r="Q14" s="626"/>
      <c r="R14" s="626"/>
      <c r="S14" s="626"/>
      <c r="T14" s="626"/>
      <c r="U14" s="626"/>
      <c r="V14" s="625"/>
      <c r="W14" s="627"/>
      <c r="X14" s="627"/>
      <c r="Y14" s="627"/>
      <c r="Z14" s="396">
        <v>1</v>
      </c>
      <c r="AA14" s="396">
        <v>17</v>
      </c>
      <c r="AB14" s="396" t="s">
        <v>1736</v>
      </c>
      <c r="AC14" s="399" t="s">
        <v>1463</v>
      </c>
      <c r="AD14" s="444">
        <v>526</v>
      </c>
    </row>
    <row r="15" spans="1:30">
      <c r="A15" s="358">
        <v>3</v>
      </c>
      <c r="B15" s="370" t="s">
        <v>1405</v>
      </c>
      <c r="C15" s="398">
        <v>36701</v>
      </c>
      <c r="D15" s="380" t="s">
        <v>1736</v>
      </c>
      <c r="E15" s="375" t="s">
        <v>896</v>
      </c>
      <c r="F15" s="372" t="s">
        <v>1401</v>
      </c>
      <c r="G15" s="624">
        <v>185</v>
      </c>
      <c r="H15" s="626"/>
      <c r="I15" s="626"/>
      <c r="J15" s="625">
        <v>0</v>
      </c>
      <c r="K15" s="626">
        <v>0</v>
      </c>
      <c r="L15" s="625">
        <v>0</v>
      </c>
      <c r="M15" s="626">
        <v>0</v>
      </c>
      <c r="N15" s="625" t="s">
        <v>1709</v>
      </c>
      <c r="O15" s="626"/>
      <c r="P15" s="626"/>
      <c r="Q15" s="626"/>
      <c r="R15" s="626"/>
      <c r="S15" s="626"/>
      <c r="T15" s="626"/>
      <c r="U15" s="626"/>
      <c r="V15" s="625"/>
      <c r="W15" s="627"/>
      <c r="X15" s="627"/>
      <c r="Y15" s="627"/>
      <c r="Z15" s="396">
        <v>2</v>
      </c>
      <c r="AA15" s="396">
        <v>15</v>
      </c>
      <c r="AB15" s="396" t="s">
        <v>1736</v>
      </c>
      <c r="AC15" s="399" t="s">
        <v>1406</v>
      </c>
      <c r="AD15" s="444">
        <v>357</v>
      </c>
    </row>
    <row r="16" spans="1:30">
      <c r="A16" s="358">
        <v>4</v>
      </c>
      <c r="B16" s="370" t="s">
        <v>1169</v>
      </c>
      <c r="C16" s="398">
        <v>36195</v>
      </c>
      <c r="D16" s="380" t="s">
        <v>1736</v>
      </c>
      <c r="E16" s="375" t="s">
        <v>855</v>
      </c>
      <c r="F16" s="372" t="s">
        <v>860</v>
      </c>
      <c r="G16" s="624">
        <v>185</v>
      </c>
      <c r="H16" s="626">
        <v>0</v>
      </c>
      <c r="I16" s="626">
        <v>0</v>
      </c>
      <c r="J16" s="625" t="s">
        <v>1711</v>
      </c>
      <c r="K16" s="626">
        <v>0</v>
      </c>
      <c r="L16" s="625" t="s">
        <v>1711</v>
      </c>
      <c r="M16" s="626" t="s">
        <v>1711</v>
      </c>
      <c r="N16" s="625" t="s">
        <v>1709</v>
      </c>
      <c r="O16" s="626"/>
      <c r="P16" s="626"/>
      <c r="Q16" s="626"/>
      <c r="R16" s="626"/>
      <c r="S16" s="626"/>
      <c r="T16" s="626"/>
      <c r="U16" s="626"/>
      <c r="V16" s="625"/>
      <c r="W16" s="627"/>
      <c r="X16" s="627"/>
      <c r="Y16" s="627"/>
      <c r="Z16" s="396">
        <v>2</v>
      </c>
      <c r="AA16" s="396">
        <v>14</v>
      </c>
      <c r="AB16" s="396" t="s">
        <v>1736</v>
      </c>
      <c r="AC16" s="399" t="s">
        <v>861</v>
      </c>
      <c r="AD16" s="444">
        <v>188</v>
      </c>
    </row>
    <row r="17" spans="1:30">
      <c r="A17" s="358">
        <v>5</v>
      </c>
      <c r="B17" s="370" t="s">
        <v>1655</v>
      </c>
      <c r="C17" s="398">
        <v>36541</v>
      </c>
      <c r="D17" s="380" t="s">
        <v>1736</v>
      </c>
      <c r="E17" s="375" t="s">
        <v>881</v>
      </c>
      <c r="F17" s="372" t="s">
        <v>1628</v>
      </c>
      <c r="G17" s="624">
        <v>180</v>
      </c>
      <c r="H17" s="626"/>
      <c r="I17" s="626"/>
      <c r="J17" s="625" t="s">
        <v>1708</v>
      </c>
      <c r="K17" s="626">
        <v>0</v>
      </c>
      <c r="L17" s="625" t="s">
        <v>1708</v>
      </c>
      <c r="M17" s="626" t="s">
        <v>1709</v>
      </c>
      <c r="N17" s="625"/>
      <c r="O17" s="626"/>
      <c r="P17" s="626"/>
      <c r="Q17" s="626"/>
      <c r="R17" s="626"/>
      <c r="S17" s="626"/>
      <c r="T17" s="626"/>
      <c r="U17" s="626"/>
      <c r="V17" s="625"/>
      <c r="W17" s="627"/>
      <c r="X17" s="627"/>
      <c r="Y17" s="627"/>
      <c r="Z17" s="396">
        <v>2</v>
      </c>
      <c r="AA17" s="396" t="s">
        <v>821</v>
      </c>
      <c r="AB17" s="396" t="s">
        <v>1736</v>
      </c>
      <c r="AC17" s="399" t="s">
        <v>1627</v>
      </c>
      <c r="AD17" s="444">
        <v>583</v>
      </c>
    </row>
    <row r="18" spans="1:30" ht="22.5">
      <c r="A18" s="358">
        <v>6</v>
      </c>
      <c r="B18" s="370" t="s">
        <v>1385</v>
      </c>
      <c r="C18" s="398">
        <v>36324</v>
      </c>
      <c r="D18" s="380" t="s">
        <v>1736</v>
      </c>
      <c r="E18" s="375" t="s">
        <v>888</v>
      </c>
      <c r="F18" s="459" t="s">
        <v>1387</v>
      </c>
      <c r="G18" s="624">
        <v>175</v>
      </c>
      <c r="H18" s="626"/>
      <c r="I18" s="626">
        <v>0</v>
      </c>
      <c r="J18" s="625" t="s">
        <v>1708</v>
      </c>
      <c r="K18" s="626">
        <v>0</v>
      </c>
      <c r="L18" s="625" t="s">
        <v>1709</v>
      </c>
      <c r="M18" s="626"/>
      <c r="N18" s="625"/>
      <c r="O18" s="626"/>
      <c r="P18" s="626"/>
      <c r="Q18" s="626"/>
      <c r="R18" s="626"/>
      <c r="S18" s="626"/>
      <c r="T18" s="626"/>
      <c r="U18" s="626"/>
      <c r="V18" s="625"/>
      <c r="W18" s="627"/>
      <c r="X18" s="627"/>
      <c r="Y18" s="627"/>
      <c r="Z18" s="396">
        <v>2</v>
      </c>
      <c r="AA18" s="396">
        <v>13</v>
      </c>
      <c r="AB18" s="396" t="s">
        <v>1736</v>
      </c>
      <c r="AC18" s="460" t="s">
        <v>1386</v>
      </c>
      <c r="AD18" s="444">
        <v>469</v>
      </c>
    </row>
    <row r="19" spans="1:30">
      <c r="A19" s="358">
        <v>7</v>
      </c>
      <c r="B19" s="370" t="s">
        <v>1048</v>
      </c>
      <c r="C19" s="687">
        <v>2000</v>
      </c>
      <c r="D19" s="380" t="s">
        <v>1736</v>
      </c>
      <c r="E19" s="375" t="s">
        <v>1016</v>
      </c>
      <c r="F19" s="372" t="s">
        <v>1050</v>
      </c>
      <c r="G19" s="624">
        <v>175</v>
      </c>
      <c r="H19" s="626">
        <v>0</v>
      </c>
      <c r="I19" s="626">
        <v>0</v>
      </c>
      <c r="J19" s="625" t="s">
        <v>1708</v>
      </c>
      <c r="K19" s="626" t="s">
        <v>1711</v>
      </c>
      <c r="L19" s="625" t="s">
        <v>1709</v>
      </c>
      <c r="M19" s="626"/>
      <c r="N19" s="625"/>
      <c r="O19" s="626"/>
      <c r="P19" s="626"/>
      <c r="Q19" s="626"/>
      <c r="R19" s="626"/>
      <c r="S19" s="626"/>
      <c r="T19" s="626"/>
      <c r="U19" s="626"/>
      <c r="V19" s="625"/>
      <c r="W19" s="627"/>
      <c r="X19" s="627"/>
      <c r="Y19" s="627"/>
      <c r="Z19" s="396">
        <v>2</v>
      </c>
      <c r="AA19" s="396" t="s">
        <v>821</v>
      </c>
      <c r="AB19" s="396" t="s">
        <v>1736</v>
      </c>
      <c r="AC19" s="399" t="s">
        <v>1049</v>
      </c>
      <c r="AD19" s="444">
        <v>37</v>
      </c>
    </row>
    <row r="20" spans="1:30" hidden="1">
      <c r="A20" s="358">
        <v>12</v>
      </c>
      <c r="B20" s="370" t="s">
        <v>1736</v>
      </c>
      <c r="C20" s="398" t="s">
        <v>1736</v>
      </c>
      <c r="D20" s="380" t="s">
        <v>1736</v>
      </c>
      <c r="E20" s="375" t="s">
        <v>1736</v>
      </c>
      <c r="F20" s="372" t="s">
        <v>1736</v>
      </c>
      <c r="G20" s="411"/>
      <c r="H20" s="400"/>
      <c r="I20" s="401"/>
      <c r="J20" s="402"/>
      <c r="K20" s="403"/>
      <c r="L20" s="402"/>
      <c r="M20" s="404"/>
      <c r="N20" s="402"/>
      <c r="O20" s="405"/>
      <c r="P20" s="405"/>
      <c r="Q20" s="405"/>
      <c r="R20" s="405"/>
      <c r="S20" s="405"/>
      <c r="T20" s="405"/>
      <c r="U20" s="405"/>
      <c r="V20" s="402"/>
      <c r="W20" s="406"/>
      <c r="X20" s="406"/>
      <c r="Y20" s="406"/>
      <c r="Z20" s="396" t="s">
        <v>1736</v>
      </c>
      <c r="AA20" s="396"/>
      <c r="AB20" s="396" t="s">
        <v>1736</v>
      </c>
      <c r="AC20" s="399" t="s">
        <v>1736</v>
      </c>
      <c r="AD20" s="395"/>
    </row>
    <row r="21" spans="1:30" hidden="1">
      <c r="A21" s="358">
        <v>13</v>
      </c>
      <c r="B21" s="370" t="s">
        <v>1736</v>
      </c>
      <c r="C21" s="398" t="s">
        <v>1736</v>
      </c>
      <c r="D21" s="380" t="s">
        <v>1736</v>
      </c>
      <c r="E21" s="375" t="s">
        <v>1736</v>
      </c>
      <c r="F21" s="372" t="s">
        <v>1736</v>
      </c>
      <c r="G21" s="411"/>
      <c r="H21" s="400"/>
      <c r="I21" s="401"/>
      <c r="J21" s="402"/>
      <c r="K21" s="403"/>
      <c r="L21" s="402"/>
      <c r="M21" s="404"/>
      <c r="N21" s="402"/>
      <c r="O21" s="405"/>
      <c r="P21" s="405"/>
      <c r="Q21" s="405"/>
      <c r="R21" s="405"/>
      <c r="S21" s="405"/>
      <c r="T21" s="405"/>
      <c r="U21" s="405"/>
      <c r="V21" s="402"/>
      <c r="W21" s="406"/>
      <c r="X21" s="406"/>
      <c r="Y21" s="406"/>
      <c r="Z21" s="396" t="s">
        <v>1736</v>
      </c>
      <c r="AA21" s="396"/>
      <c r="AB21" s="396" t="s">
        <v>1736</v>
      </c>
      <c r="AC21" s="399" t="s">
        <v>1736</v>
      </c>
      <c r="AD21" s="395"/>
    </row>
    <row r="22" spans="1:30" hidden="1">
      <c r="A22" s="358">
        <v>14</v>
      </c>
      <c r="B22" s="370" t="s">
        <v>1736</v>
      </c>
      <c r="C22" s="398" t="s">
        <v>1736</v>
      </c>
      <c r="D22" s="380" t="s">
        <v>1736</v>
      </c>
      <c r="E22" s="375" t="s">
        <v>1736</v>
      </c>
      <c r="F22" s="372" t="s">
        <v>1736</v>
      </c>
      <c r="G22" s="411"/>
      <c r="H22" s="400"/>
      <c r="I22" s="401"/>
      <c r="J22" s="402"/>
      <c r="K22" s="403"/>
      <c r="L22" s="402"/>
      <c r="M22" s="404"/>
      <c r="N22" s="402"/>
      <c r="O22" s="405"/>
      <c r="P22" s="405"/>
      <c r="Q22" s="405"/>
      <c r="R22" s="405"/>
      <c r="S22" s="405"/>
      <c r="T22" s="405"/>
      <c r="U22" s="405"/>
      <c r="V22" s="402"/>
      <c r="W22" s="406"/>
      <c r="X22" s="406"/>
      <c r="Y22" s="406"/>
      <c r="Z22" s="396" t="s">
        <v>1736</v>
      </c>
      <c r="AA22" s="396"/>
      <c r="AB22" s="396" t="s">
        <v>1736</v>
      </c>
      <c r="AC22" s="399" t="s">
        <v>1736</v>
      </c>
      <c r="AD22" s="395"/>
    </row>
    <row r="23" spans="1:30" hidden="1">
      <c r="A23" s="358">
        <v>15</v>
      </c>
      <c r="B23" s="370" t="s">
        <v>1736</v>
      </c>
      <c r="C23" s="398" t="s">
        <v>1736</v>
      </c>
      <c r="D23" s="380" t="s">
        <v>1736</v>
      </c>
      <c r="E23" s="375" t="s">
        <v>1736</v>
      </c>
      <c r="F23" s="372" t="s">
        <v>1736</v>
      </c>
      <c r="G23" s="411"/>
      <c r="H23" s="400"/>
      <c r="I23" s="401"/>
      <c r="J23" s="402"/>
      <c r="K23" s="403"/>
      <c r="L23" s="402"/>
      <c r="M23" s="404"/>
      <c r="N23" s="402"/>
      <c r="O23" s="405"/>
      <c r="P23" s="405"/>
      <c r="Q23" s="405"/>
      <c r="R23" s="405"/>
      <c r="S23" s="405"/>
      <c r="T23" s="405"/>
      <c r="U23" s="405"/>
      <c r="V23" s="402"/>
      <c r="W23" s="406"/>
      <c r="X23" s="406"/>
      <c r="Y23" s="406"/>
      <c r="Z23" s="396" t="s">
        <v>1736</v>
      </c>
      <c r="AA23" s="396"/>
      <c r="AB23" s="396" t="s">
        <v>1736</v>
      </c>
      <c r="AC23" s="399" t="s">
        <v>1736</v>
      </c>
      <c r="AD23" s="395"/>
    </row>
    <row r="24" spans="1:30" hidden="1">
      <c r="A24" s="358">
        <v>16</v>
      </c>
      <c r="B24" s="370" t="s">
        <v>1736</v>
      </c>
      <c r="C24" s="398" t="s">
        <v>1736</v>
      </c>
      <c r="D24" s="380" t="s">
        <v>1736</v>
      </c>
      <c r="E24" s="375" t="s">
        <v>1736</v>
      </c>
      <c r="F24" s="372" t="s">
        <v>1736</v>
      </c>
      <c r="G24" s="411"/>
      <c r="H24" s="400"/>
      <c r="I24" s="401"/>
      <c r="J24" s="402"/>
      <c r="K24" s="403"/>
      <c r="L24" s="402"/>
      <c r="M24" s="404"/>
      <c r="N24" s="402"/>
      <c r="O24" s="405"/>
      <c r="P24" s="405"/>
      <c r="Q24" s="405"/>
      <c r="R24" s="405"/>
      <c r="S24" s="405"/>
      <c r="T24" s="405"/>
      <c r="U24" s="405"/>
      <c r="V24" s="402"/>
      <c r="W24" s="406"/>
      <c r="X24" s="406"/>
      <c r="Y24" s="406"/>
      <c r="Z24" s="396" t="s">
        <v>1736</v>
      </c>
      <c r="AA24" s="396"/>
      <c r="AB24" s="396" t="s">
        <v>1736</v>
      </c>
      <c r="AC24" s="399" t="s">
        <v>1736</v>
      </c>
      <c r="AD24" s="395"/>
    </row>
    <row r="25" spans="1:30" hidden="1">
      <c r="A25" s="358">
        <v>17</v>
      </c>
      <c r="B25" s="370" t="s">
        <v>1736</v>
      </c>
      <c r="C25" s="398" t="s">
        <v>1736</v>
      </c>
      <c r="D25" s="380" t="s">
        <v>1736</v>
      </c>
      <c r="E25" s="375" t="s">
        <v>1736</v>
      </c>
      <c r="F25" s="372" t="s">
        <v>1736</v>
      </c>
      <c r="G25" s="411"/>
      <c r="H25" s="400"/>
      <c r="I25" s="401"/>
      <c r="J25" s="402"/>
      <c r="K25" s="403"/>
      <c r="L25" s="402"/>
      <c r="M25" s="404"/>
      <c r="N25" s="402"/>
      <c r="O25" s="405"/>
      <c r="P25" s="405"/>
      <c r="Q25" s="405"/>
      <c r="R25" s="405"/>
      <c r="S25" s="405"/>
      <c r="T25" s="405"/>
      <c r="U25" s="405"/>
      <c r="V25" s="402"/>
      <c r="W25" s="406"/>
      <c r="X25" s="406"/>
      <c r="Y25" s="406"/>
      <c r="Z25" s="396" t="s">
        <v>1736</v>
      </c>
      <c r="AA25" s="396"/>
      <c r="AB25" s="396" t="s">
        <v>1736</v>
      </c>
      <c r="AC25" s="399" t="s">
        <v>1736</v>
      </c>
      <c r="AD25" s="395"/>
    </row>
    <row r="26" spans="1:30" hidden="1">
      <c r="A26" s="418">
        <v>18</v>
      </c>
      <c r="B26" s="445" t="s">
        <v>1736</v>
      </c>
      <c r="C26" s="470" t="s">
        <v>1736</v>
      </c>
      <c r="D26" s="420" t="s">
        <v>1736</v>
      </c>
      <c r="E26" s="421" t="s">
        <v>1736</v>
      </c>
      <c r="F26" s="446" t="s">
        <v>1736</v>
      </c>
      <c r="G26" s="471"/>
      <c r="H26" s="472"/>
      <c r="I26" s="473"/>
      <c r="J26" s="474"/>
      <c r="K26" s="475"/>
      <c r="L26" s="474"/>
      <c r="M26" s="476"/>
      <c r="N26" s="474"/>
      <c r="O26" s="477"/>
      <c r="P26" s="477"/>
      <c r="Q26" s="477"/>
      <c r="R26" s="477"/>
      <c r="S26" s="477"/>
      <c r="T26" s="477"/>
      <c r="U26" s="477"/>
      <c r="V26" s="474"/>
      <c r="W26" s="478"/>
      <c r="X26" s="478"/>
      <c r="Y26" s="478"/>
      <c r="Z26" s="479" t="s">
        <v>1736</v>
      </c>
      <c r="AA26" s="479"/>
      <c r="AB26" s="479" t="s">
        <v>1736</v>
      </c>
      <c r="AC26" s="480" t="s">
        <v>1736</v>
      </c>
      <c r="AD26" s="395"/>
    </row>
    <row r="27" spans="1:30" s="457" customFormat="1">
      <c r="A27" s="407"/>
      <c r="B27" s="451"/>
      <c r="C27" s="481"/>
      <c r="D27" s="453"/>
      <c r="E27" s="456"/>
      <c r="F27" s="454"/>
      <c r="G27" s="482"/>
      <c r="H27" s="483"/>
      <c r="I27" s="484"/>
      <c r="J27" s="485"/>
      <c r="K27" s="486"/>
      <c r="L27" s="485"/>
      <c r="M27" s="487"/>
      <c r="N27" s="485"/>
      <c r="O27" s="488"/>
      <c r="P27" s="488"/>
      <c r="Q27" s="488"/>
      <c r="R27" s="488"/>
      <c r="S27" s="488"/>
      <c r="T27" s="488"/>
      <c r="U27" s="488"/>
      <c r="V27" s="485"/>
      <c r="W27" s="488"/>
      <c r="X27" s="488"/>
      <c r="Y27" s="488"/>
      <c r="Z27" s="489"/>
      <c r="AA27" s="489"/>
      <c r="AB27" s="489"/>
      <c r="AC27" s="490"/>
    </row>
    <row r="28" spans="1:30" ht="18" customHeight="1">
      <c r="A28" s="957" t="s">
        <v>936</v>
      </c>
      <c r="B28" s="957"/>
      <c r="C28" s="957"/>
      <c r="L28" s="11"/>
      <c r="M28" s="381"/>
      <c r="N28" s="381"/>
      <c r="O28" s="381"/>
      <c r="P28" s="2"/>
    </row>
    <row r="29" spans="1:30" ht="15" customHeight="1">
      <c r="A29" s="953" t="s">
        <v>6</v>
      </c>
      <c r="B29" s="945" t="s">
        <v>7</v>
      </c>
      <c r="C29" s="954" t="s">
        <v>8</v>
      </c>
      <c r="D29" s="955" t="s">
        <v>9</v>
      </c>
      <c r="E29" s="956" t="s">
        <v>10</v>
      </c>
      <c r="F29" s="945" t="s">
        <v>815</v>
      </c>
      <c r="G29" s="946" t="s">
        <v>828</v>
      </c>
      <c r="H29" s="947" t="s">
        <v>829</v>
      </c>
      <c r="I29" s="947"/>
      <c r="J29" s="947"/>
      <c r="K29" s="947"/>
      <c r="L29" s="947"/>
      <c r="M29" s="947"/>
      <c r="N29" s="947"/>
      <c r="O29" s="947"/>
      <c r="P29" s="947"/>
      <c r="Q29" s="947"/>
      <c r="R29" s="947"/>
      <c r="S29" s="947"/>
      <c r="T29" s="947"/>
      <c r="U29" s="947"/>
      <c r="V29" s="947"/>
      <c r="W29" s="947"/>
      <c r="X29" s="947"/>
      <c r="Y29" s="947"/>
      <c r="Z29" s="948" t="s">
        <v>826</v>
      </c>
      <c r="AA29" s="943" t="s">
        <v>14</v>
      </c>
      <c r="AB29" s="943" t="s">
        <v>15</v>
      </c>
      <c r="AC29" s="944" t="s">
        <v>16</v>
      </c>
    </row>
    <row r="30" spans="1:30">
      <c r="A30" s="953"/>
      <c r="B30" s="945"/>
      <c r="C30" s="954"/>
      <c r="D30" s="955"/>
      <c r="E30" s="956"/>
      <c r="F30" s="945"/>
      <c r="G30" s="946"/>
      <c r="H30" s="397">
        <v>160</v>
      </c>
      <c r="I30" s="397">
        <v>165</v>
      </c>
      <c r="J30" s="397">
        <v>170</v>
      </c>
      <c r="K30" s="397">
        <v>175</v>
      </c>
      <c r="L30" s="397">
        <v>180</v>
      </c>
      <c r="M30" s="397">
        <v>185</v>
      </c>
      <c r="N30" s="397">
        <v>190</v>
      </c>
      <c r="O30" s="397">
        <v>194</v>
      </c>
      <c r="P30" s="397">
        <v>198</v>
      </c>
      <c r="Q30" s="397">
        <v>202</v>
      </c>
      <c r="R30" s="397">
        <v>206</v>
      </c>
      <c r="S30" s="397">
        <v>210</v>
      </c>
      <c r="T30" s="397"/>
      <c r="U30" s="397"/>
      <c r="V30" s="397"/>
      <c r="W30" s="397"/>
      <c r="X30" s="397"/>
      <c r="Y30" s="397">
        <v>215</v>
      </c>
      <c r="Z30" s="949"/>
      <c r="AA30" s="943"/>
      <c r="AB30" s="943"/>
      <c r="AC30" s="944"/>
    </row>
    <row r="31" spans="1:30" ht="15.75" customHeight="1">
      <c r="A31" s="358">
        <v>1</v>
      </c>
      <c r="B31" s="370" t="s">
        <v>1403</v>
      </c>
      <c r="C31" s="398">
        <v>35709</v>
      </c>
      <c r="D31" s="380" t="e">
        <v>#N/A</v>
      </c>
      <c r="E31" s="375" t="s">
        <v>896</v>
      </c>
      <c r="F31" s="372" t="s">
        <v>1401</v>
      </c>
      <c r="G31" s="624">
        <v>210</v>
      </c>
      <c r="H31" s="629"/>
      <c r="I31" s="626"/>
      <c r="J31" s="628"/>
      <c r="K31" s="626"/>
      <c r="L31" s="625"/>
      <c r="M31" s="626"/>
      <c r="N31" s="625">
        <v>0</v>
      </c>
      <c r="O31" s="630">
        <v>0</v>
      </c>
      <c r="P31" s="630">
        <v>0</v>
      </c>
      <c r="Q31" s="630" t="s">
        <v>1713</v>
      </c>
      <c r="R31" s="630">
        <v>0</v>
      </c>
      <c r="S31" s="630" t="s">
        <v>1708</v>
      </c>
      <c r="T31" s="630"/>
      <c r="U31" s="630"/>
      <c r="V31" s="628"/>
      <c r="W31" s="631"/>
      <c r="X31" s="631"/>
      <c r="Y31" s="631" t="s">
        <v>1709</v>
      </c>
      <c r="Z31" s="396" t="s">
        <v>28</v>
      </c>
      <c r="AA31" s="396">
        <v>20</v>
      </c>
      <c r="AB31" s="396">
        <v>5</v>
      </c>
      <c r="AC31" s="459" t="s">
        <v>1404</v>
      </c>
      <c r="AD31" s="540">
        <v>356</v>
      </c>
    </row>
    <row r="32" spans="1:30" ht="15.75" customHeight="1">
      <c r="A32" s="358">
        <v>2</v>
      </c>
      <c r="B32" s="370" t="s">
        <v>1040</v>
      </c>
      <c r="C32" s="398">
        <v>35951</v>
      </c>
      <c r="D32" s="380" t="s">
        <v>1736</v>
      </c>
      <c r="E32" s="375" t="s">
        <v>1016</v>
      </c>
      <c r="F32" s="459" t="s">
        <v>820</v>
      </c>
      <c r="G32" s="624">
        <v>185</v>
      </c>
      <c r="H32" s="629"/>
      <c r="I32" s="626"/>
      <c r="J32" s="628"/>
      <c r="K32" s="626">
        <v>0</v>
      </c>
      <c r="L32" s="625">
        <v>0</v>
      </c>
      <c r="M32" s="626">
        <v>0</v>
      </c>
      <c r="N32" s="625" t="s">
        <v>1709</v>
      </c>
      <c r="O32" s="630"/>
      <c r="P32" s="630"/>
      <c r="Q32" s="630"/>
      <c r="R32" s="630"/>
      <c r="S32" s="630"/>
      <c r="T32" s="630"/>
      <c r="U32" s="630"/>
      <c r="V32" s="628"/>
      <c r="W32" s="631"/>
      <c r="X32" s="631"/>
      <c r="Y32" s="631"/>
      <c r="Z32" s="396">
        <v>2</v>
      </c>
      <c r="AA32" s="396">
        <v>17</v>
      </c>
      <c r="AB32" s="396" t="s">
        <v>1736</v>
      </c>
      <c r="AC32" s="399" t="s">
        <v>1032</v>
      </c>
      <c r="AD32" s="444">
        <v>27</v>
      </c>
    </row>
    <row r="33" spans="1:30" ht="22.5" customHeight="1">
      <c r="A33" s="358">
        <v>3</v>
      </c>
      <c r="B33" s="370" t="s">
        <v>948</v>
      </c>
      <c r="C33" s="398">
        <v>36055</v>
      </c>
      <c r="D33" s="380" t="s">
        <v>1736</v>
      </c>
      <c r="E33" s="375" t="s">
        <v>877</v>
      </c>
      <c r="F33" s="459" t="s">
        <v>944</v>
      </c>
      <c r="G33" s="624">
        <v>175</v>
      </c>
      <c r="H33" s="629"/>
      <c r="I33" s="626"/>
      <c r="J33" s="628"/>
      <c r="K33" s="632" t="s">
        <v>1711</v>
      </c>
      <c r="L33" s="628" t="s">
        <v>1709</v>
      </c>
      <c r="M33" s="633"/>
      <c r="N33" s="628"/>
      <c r="O33" s="630"/>
      <c r="P33" s="630"/>
      <c r="Q33" s="630"/>
      <c r="R33" s="630"/>
      <c r="S33" s="630"/>
      <c r="T33" s="630"/>
      <c r="U33" s="630"/>
      <c r="V33" s="628"/>
      <c r="W33" s="631"/>
      <c r="X33" s="631"/>
      <c r="Y33" s="631"/>
      <c r="Z33" s="396">
        <v>2</v>
      </c>
      <c r="AA33" s="396">
        <v>15</v>
      </c>
      <c r="AB33" s="396" t="s">
        <v>1736</v>
      </c>
      <c r="AC33" s="399" t="s">
        <v>943</v>
      </c>
      <c r="AD33" s="444">
        <v>145</v>
      </c>
    </row>
    <row r="34" spans="1:30" ht="45" customHeight="1">
      <c r="A34" s="694"/>
      <c r="B34" s="695"/>
      <c r="C34" s="729"/>
      <c r="D34" s="448"/>
      <c r="E34" s="538"/>
      <c r="F34" s="705"/>
      <c r="G34" s="730"/>
      <c r="H34" s="731"/>
      <c r="I34" s="732"/>
      <c r="J34" s="733"/>
      <c r="K34" s="734"/>
      <c r="L34" s="733"/>
      <c r="M34" s="735"/>
      <c r="N34" s="733"/>
      <c r="O34" s="736"/>
      <c r="P34" s="736"/>
      <c r="Q34" s="736"/>
      <c r="R34" s="736"/>
      <c r="S34" s="736"/>
      <c r="T34" s="736"/>
      <c r="U34" s="736"/>
      <c r="V34" s="733"/>
      <c r="W34" s="737"/>
      <c r="X34" s="737"/>
      <c r="Y34" s="737"/>
      <c r="Z34" s="738"/>
      <c r="AA34" s="738"/>
      <c r="AB34" s="738"/>
      <c r="AC34" s="739"/>
      <c r="AD34" s="537"/>
    </row>
    <row r="35" spans="1:30" ht="21.75" customHeight="1">
      <c r="A35" s="957" t="s">
        <v>937</v>
      </c>
      <c r="B35" s="957"/>
      <c r="C35" s="957"/>
      <c r="L35" s="11"/>
      <c r="M35" s="381"/>
      <c r="N35" s="381"/>
      <c r="O35" s="381"/>
      <c r="P35" s="2"/>
    </row>
    <row r="36" spans="1:30" ht="15" customHeight="1">
      <c r="A36" s="953" t="s">
        <v>6</v>
      </c>
      <c r="B36" s="945" t="s">
        <v>7</v>
      </c>
      <c r="C36" s="954" t="s">
        <v>8</v>
      </c>
      <c r="D36" s="955" t="s">
        <v>9</v>
      </c>
      <c r="E36" s="956" t="s">
        <v>10</v>
      </c>
      <c r="F36" s="945" t="s">
        <v>815</v>
      </c>
      <c r="G36" s="946" t="s">
        <v>828</v>
      </c>
      <c r="H36" s="947" t="s">
        <v>829</v>
      </c>
      <c r="I36" s="947"/>
      <c r="J36" s="947"/>
      <c r="K36" s="947"/>
      <c r="L36" s="947"/>
      <c r="M36" s="947"/>
      <c r="N36" s="947"/>
      <c r="O36" s="947"/>
      <c r="P36" s="947"/>
      <c r="Q36" s="947"/>
      <c r="R36" s="947"/>
      <c r="S36" s="947"/>
      <c r="T36" s="947"/>
      <c r="U36" s="947"/>
      <c r="V36" s="947"/>
      <c r="W36" s="947"/>
      <c r="X36" s="947"/>
      <c r="Y36" s="947"/>
      <c r="Z36" s="948" t="s">
        <v>826</v>
      </c>
      <c r="AA36" s="943" t="s">
        <v>14</v>
      </c>
      <c r="AB36" s="943" t="s">
        <v>15</v>
      </c>
      <c r="AC36" s="944" t="s">
        <v>16</v>
      </c>
    </row>
    <row r="37" spans="1:30">
      <c r="A37" s="953"/>
      <c r="B37" s="945"/>
      <c r="C37" s="954"/>
      <c r="D37" s="955"/>
      <c r="E37" s="956"/>
      <c r="F37" s="945"/>
      <c r="G37" s="946"/>
      <c r="H37" s="397">
        <v>185</v>
      </c>
      <c r="I37" s="397">
        <v>190</v>
      </c>
      <c r="J37" s="397">
        <v>194</v>
      </c>
      <c r="K37" s="397">
        <v>198</v>
      </c>
      <c r="L37" s="397">
        <v>202</v>
      </c>
      <c r="M37" s="397">
        <v>206</v>
      </c>
      <c r="N37" s="397">
        <v>209</v>
      </c>
      <c r="O37" s="397">
        <v>212</v>
      </c>
      <c r="P37" s="397">
        <v>215</v>
      </c>
      <c r="Q37" s="397">
        <v>218</v>
      </c>
      <c r="R37" s="397">
        <v>221</v>
      </c>
      <c r="S37" s="397">
        <v>224</v>
      </c>
      <c r="T37" s="397"/>
      <c r="U37" s="397"/>
      <c r="V37" s="397"/>
      <c r="W37" s="397"/>
      <c r="X37" s="397"/>
      <c r="Y37" s="397">
        <v>226</v>
      </c>
      <c r="Z37" s="949"/>
      <c r="AA37" s="943"/>
      <c r="AB37" s="943"/>
      <c r="AC37" s="944"/>
    </row>
    <row r="38" spans="1:30" ht="14.25" customHeight="1">
      <c r="A38" s="358">
        <v>1</v>
      </c>
      <c r="B38" s="370" t="s">
        <v>985</v>
      </c>
      <c r="C38" s="398">
        <v>35284</v>
      </c>
      <c r="D38" s="380" t="s">
        <v>1736</v>
      </c>
      <c r="E38" s="375" t="s">
        <v>874</v>
      </c>
      <c r="F38" s="372" t="s">
        <v>987</v>
      </c>
      <c r="G38" s="624">
        <v>202</v>
      </c>
      <c r="H38" s="626">
        <v>0</v>
      </c>
      <c r="I38" s="626">
        <v>0</v>
      </c>
      <c r="J38" s="625">
        <v>0</v>
      </c>
      <c r="K38" s="626">
        <v>0</v>
      </c>
      <c r="L38" s="625">
        <v>0</v>
      </c>
      <c r="M38" s="626" t="s">
        <v>1709</v>
      </c>
      <c r="N38" s="625"/>
      <c r="O38" s="626"/>
      <c r="P38" s="405"/>
      <c r="Q38" s="405"/>
      <c r="R38" s="405"/>
      <c r="S38" s="405"/>
      <c r="T38" s="405"/>
      <c r="U38" s="405"/>
      <c r="V38" s="402"/>
      <c r="W38" s="406"/>
      <c r="X38" s="406"/>
      <c r="Y38" s="406"/>
      <c r="Z38" s="396" t="s">
        <v>28</v>
      </c>
      <c r="AA38" s="396">
        <v>20</v>
      </c>
      <c r="AB38" s="396"/>
      <c r="AC38" s="462" t="s">
        <v>986</v>
      </c>
      <c r="AD38" s="444">
        <v>135</v>
      </c>
    </row>
    <row r="39" spans="1:30">
      <c r="A39" s="358">
        <v>2</v>
      </c>
      <c r="B39" s="370" t="s">
        <v>1063</v>
      </c>
      <c r="C39" s="398">
        <v>34940</v>
      </c>
      <c r="D39" s="380" t="s">
        <v>1736</v>
      </c>
      <c r="E39" s="375" t="s">
        <v>1016</v>
      </c>
      <c r="F39" s="372" t="s">
        <v>848</v>
      </c>
      <c r="G39" s="624">
        <v>202</v>
      </c>
      <c r="H39" s="626">
        <v>0</v>
      </c>
      <c r="I39" s="626">
        <v>0</v>
      </c>
      <c r="J39" s="625">
        <v>0</v>
      </c>
      <c r="K39" s="626">
        <v>0</v>
      </c>
      <c r="L39" s="625" t="s">
        <v>1708</v>
      </c>
      <c r="M39" s="626" t="s">
        <v>1709</v>
      </c>
      <c r="N39" s="625"/>
      <c r="O39" s="626"/>
      <c r="P39" s="405"/>
      <c r="Q39" s="405"/>
      <c r="R39" s="405"/>
      <c r="S39" s="405"/>
      <c r="T39" s="405"/>
      <c r="U39" s="405"/>
      <c r="V39" s="402"/>
      <c r="W39" s="406"/>
      <c r="X39" s="406"/>
      <c r="Y39" s="406"/>
      <c r="Z39" s="396" t="s">
        <v>28</v>
      </c>
      <c r="AA39" s="396">
        <v>17</v>
      </c>
      <c r="AB39" s="396"/>
      <c r="AC39" s="399" t="s">
        <v>1064</v>
      </c>
      <c r="AD39" s="444">
        <v>389</v>
      </c>
    </row>
    <row r="40" spans="1:30" ht="14.25" customHeight="1">
      <c r="A40" s="358">
        <v>3</v>
      </c>
      <c r="B40" s="370" t="s">
        <v>1706</v>
      </c>
      <c r="C40" s="687">
        <v>1996</v>
      </c>
      <c r="D40" s="380" t="s">
        <v>1736</v>
      </c>
      <c r="E40" s="375" t="s">
        <v>1016</v>
      </c>
      <c r="F40" s="372"/>
      <c r="G40" s="624">
        <v>198</v>
      </c>
      <c r="H40" s="626">
        <v>0</v>
      </c>
      <c r="I40" s="626">
        <v>0</v>
      </c>
      <c r="J40" s="625">
        <v>0</v>
      </c>
      <c r="K40" s="626">
        <v>0</v>
      </c>
      <c r="L40" s="625" t="s">
        <v>1709</v>
      </c>
      <c r="M40" s="626"/>
      <c r="N40" s="625"/>
      <c r="O40" s="626"/>
      <c r="P40" s="405"/>
      <c r="Q40" s="405"/>
      <c r="R40" s="405"/>
      <c r="S40" s="405"/>
      <c r="T40" s="405"/>
      <c r="U40" s="405"/>
      <c r="V40" s="402"/>
      <c r="W40" s="406"/>
      <c r="X40" s="406"/>
      <c r="Y40" s="406"/>
      <c r="Z40" s="396">
        <v>1</v>
      </c>
      <c r="AA40" s="396" t="s">
        <v>821</v>
      </c>
      <c r="AB40" s="396"/>
      <c r="AC40" s="399" t="s">
        <v>1707</v>
      </c>
      <c r="AD40" s="444">
        <v>59</v>
      </c>
    </row>
    <row r="41" spans="1:30" ht="14.25" customHeight="1">
      <c r="A41" s="358"/>
      <c r="B41" s="370" t="s">
        <v>1520</v>
      </c>
      <c r="C41" s="687">
        <v>1996</v>
      </c>
      <c r="D41" s="380" t="s">
        <v>1736</v>
      </c>
      <c r="E41" s="375" t="s">
        <v>898</v>
      </c>
      <c r="F41" s="372"/>
      <c r="G41" s="624">
        <v>0</v>
      </c>
      <c r="H41" s="626" t="s">
        <v>1709</v>
      </c>
      <c r="I41" s="626"/>
      <c r="J41" s="625"/>
      <c r="K41" s="626"/>
      <c r="L41" s="625"/>
      <c r="M41" s="626"/>
      <c r="N41" s="625"/>
      <c r="O41" s="626"/>
      <c r="P41" s="405"/>
      <c r="Q41" s="405"/>
      <c r="R41" s="405"/>
      <c r="S41" s="405"/>
      <c r="T41" s="405"/>
      <c r="U41" s="405"/>
      <c r="V41" s="402"/>
      <c r="W41" s="406"/>
      <c r="X41" s="406"/>
      <c r="Y41" s="406"/>
      <c r="Z41" s="396" t="s">
        <v>1717</v>
      </c>
      <c r="AA41" s="396">
        <v>0</v>
      </c>
      <c r="AB41" s="396" t="s">
        <v>1736</v>
      </c>
      <c r="AC41" s="399" t="s">
        <v>1521</v>
      </c>
      <c r="AD41" s="444">
        <v>109</v>
      </c>
    </row>
    <row r="42" spans="1:30" ht="14.25" customHeight="1">
      <c r="A42" s="522" t="s">
        <v>1017</v>
      </c>
      <c r="B42" s="370" t="s">
        <v>1737</v>
      </c>
      <c r="C42" s="687">
        <v>1996</v>
      </c>
      <c r="D42" s="380" t="s">
        <v>1736</v>
      </c>
      <c r="E42" s="375" t="s">
        <v>854</v>
      </c>
      <c r="F42" s="372"/>
      <c r="G42" s="624">
        <v>206</v>
      </c>
      <c r="H42" s="626"/>
      <c r="I42" s="626">
        <v>0</v>
      </c>
      <c r="J42" s="625">
        <v>0</v>
      </c>
      <c r="K42" s="626">
        <v>0</v>
      </c>
      <c r="L42" s="625">
        <v>0</v>
      </c>
      <c r="M42" s="626" t="s">
        <v>1711</v>
      </c>
      <c r="N42" s="625" t="s">
        <v>1718</v>
      </c>
      <c r="O42" s="626" t="s">
        <v>1712</v>
      </c>
      <c r="P42" s="405"/>
      <c r="Q42" s="405"/>
      <c r="R42" s="405"/>
      <c r="S42" s="405"/>
      <c r="T42" s="405"/>
      <c r="U42" s="405"/>
      <c r="V42" s="402"/>
      <c r="W42" s="406"/>
      <c r="X42" s="406"/>
      <c r="Y42" s="406"/>
      <c r="Z42" s="396" t="s">
        <v>28</v>
      </c>
      <c r="AA42" s="396" t="s">
        <v>821</v>
      </c>
      <c r="AB42" s="396"/>
      <c r="AC42" s="399" t="s">
        <v>941</v>
      </c>
      <c r="AD42" s="444">
        <v>442</v>
      </c>
    </row>
    <row r="43" spans="1:30" s="457" customFormat="1" ht="14.25" customHeight="1">
      <c r="A43" s="407"/>
    </row>
    <row r="44" spans="1:30" ht="18" customHeight="1">
      <c r="A44" s="950" t="s">
        <v>938</v>
      </c>
      <c r="B44" s="951"/>
      <c r="C44" s="952"/>
      <c r="L44" s="11"/>
      <c r="M44" s="381"/>
      <c r="N44" s="381"/>
      <c r="O44" s="381"/>
      <c r="P44" s="2"/>
    </row>
    <row r="45" spans="1:30" ht="15" customHeight="1">
      <c r="A45" s="953" t="s">
        <v>6</v>
      </c>
      <c r="B45" s="945" t="s">
        <v>7</v>
      </c>
      <c r="C45" s="954" t="s">
        <v>8</v>
      </c>
      <c r="D45" s="955" t="s">
        <v>9</v>
      </c>
      <c r="E45" s="956" t="s">
        <v>10</v>
      </c>
      <c r="F45" s="945" t="s">
        <v>815</v>
      </c>
      <c r="G45" s="946" t="s">
        <v>828</v>
      </c>
      <c r="H45" s="947" t="s">
        <v>829</v>
      </c>
      <c r="I45" s="947"/>
      <c r="J45" s="947"/>
      <c r="K45" s="947"/>
      <c r="L45" s="947"/>
      <c r="M45" s="947"/>
      <c r="N45" s="947"/>
      <c r="O45" s="947"/>
      <c r="P45" s="947"/>
      <c r="Q45" s="947"/>
      <c r="R45" s="947"/>
      <c r="S45" s="947"/>
      <c r="T45" s="947"/>
      <c r="U45" s="947"/>
      <c r="V45" s="947"/>
      <c r="W45" s="947"/>
      <c r="X45" s="947"/>
      <c r="Y45" s="947"/>
      <c r="Z45" s="948" t="s">
        <v>826</v>
      </c>
      <c r="AA45" s="943" t="s">
        <v>14</v>
      </c>
      <c r="AB45" s="943" t="s">
        <v>15</v>
      </c>
      <c r="AC45" s="944" t="s">
        <v>16</v>
      </c>
    </row>
    <row r="46" spans="1:30">
      <c r="A46" s="953"/>
      <c r="B46" s="945"/>
      <c r="C46" s="954"/>
      <c r="D46" s="955"/>
      <c r="E46" s="956"/>
      <c r="F46" s="945"/>
      <c r="G46" s="946"/>
      <c r="H46" s="397">
        <v>190</v>
      </c>
      <c r="I46" s="397">
        <v>194</v>
      </c>
      <c r="J46" s="397">
        <v>198</v>
      </c>
      <c r="K46" s="397">
        <v>202</v>
      </c>
      <c r="L46" s="397">
        <v>206</v>
      </c>
      <c r="M46" s="397">
        <v>209</v>
      </c>
      <c r="N46" s="397">
        <v>212</v>
      </c>
      <c r="O46" s="397">
        <v>215</v>
      </c>
      <c r="P46" s="397">
        <v>218</v>
      </c>
      <c r="Q46" s="397">
        <v>221</v>
      </c>
      <c r="R46" s="397">
        <v>224</v>
      </c>
      <c r="S46" s="397">
        <v>226</v>
      </c>
      <c r="T46" s="397"/>
      <c r="U46" s="397"/>
      <c r="V46" s="397"/>
      <c r="W46" s="397"/>
      <c r="X46" s="397"/>
      <c r="Y46" s="397"/>
      <c r="Z46" s="949"/>
      <c r="AA46" s="943"/>
      <c r="AB46" s="943"/>
      <c r="AC46" s="944"/>
    </row>
    <row r="47" spans="1:30" ht="23.25" customHeight="1">
      <c r="A47" s="358">
        <v>1</v>
      </c>
      <c r="B47" s="370" t="s">
        <v>1298</v>
      </c>
      <c r="C47" s="398">
        <v>31481</v>
      </c>
      <c r="D47" s="380" t="e">
        <v>#N/A</v>
      </c>
      <c r="E47" s="375" t="s">
        <v>875</v>
      </c>
      <c r="F47" s="459" t="s">
        <v>1263</v>
      </c>
      <c r="G47" s="624">
        <v>221</v>
      </c>
      <c r="H47" s="626">
        <v>0</v>
      </c>
      <c r="I47" s="626">
        <v>0</v>
      </c>
      <c r="J47" s="625" t="s">
        <v>1717</v>
      </c>
      <c r="K47" s="626">
        <v>0</v>
      </c>
      <c r="L47" s="625">
        <v>0</v>
      </c>
      <c r="M47" s="626">
        <v>0</v>
      </c>
      <c r="N47" s="625">
        <v>0</v>
      </c>
      <c r="O47" s="626">
        <v>0</v>
      </c>
      <c r="P47" s="626" t="s">
        <v>1708</v>
      </c>
      <c r="Q47" s="626">
        <v>0</v>
      </c>
      <c r="R47" s="626" t="s">
        <v>1713</v>
      </c>
      <c r="S47" s="626" t="s">
        <v>1721</v>
      </c>
      <c r="T47" s="405"/>
      <c r="U47" s="405"/>
      <c r="V47" s="402"/>
      <c r="W47" s="406"/>
      <c r="X47" s="406"/>
      <c r="Y47" s="406"/>
      <c r="Z47" s="396" t="s">
        <v>27</v>
      </c>
      <c r="AA47" s="396">
        <v>20</v>
      </c>
      <c r="AB47" s="396">
        <v>5</v>
      </c>
      <c r="AC47" s="399" t="s">
        <v>1299</v>
      </c>
      <c r="AD47" s="444">
        <v>306</v>
      </c>
    </row>
    <row r="48" spans="1:30" ht="23.25" customHeight="1">
      <c r="A48" s="358">
        <v>2</v>
      </c>
      <c r="B48" s="370" t="s">
        <v>1031</v>
      </c>
      <c r="C48" s="398">
        <v>34037</v>
      </c>
      <c r="D48" s="380" t="e">
        <v>#N/A</v>
      </c>
      <c r="E48" s="375" t="s">
        <v>1016</v>
      </c>
      <c r="F48" s="459" t="s">
        <v>820</v>
      </c>
      <c r="G48" s="624">
        <v>221</v>
      </c>
      <c r="H48" s="626"/>
      <c r="I48" s="626"/>
      <c r="J48" s="625"/>
      <c r="K48" s="626"/>
      <c r="L48" s="625"/>
      <c r="M48" s="626">
        <v>0</v>
      </c>
      <c r="N48" s="625" t="s">
        <v>1708</v>
      </c>
      <c r="O48" s="626">
        <v>0</v>
      </c>
      <c r="P48" s="626">
        <v>0</v>
      </c>
      <c r="Q48" s="626" t="s">
        <v>1711</v>
      </c>
      <c r="R48" s="626" t="s">
        <v>1709</v>
      </c>
      <c r="S48" s="626"/>
      <c r="T48" s="405"/>
      <c r="U48" s="405"/>
      <c r="V48" s="402"/>
      <c r="W48" s="406"/>
      <c r="X48" s="406"/>
      <c r="Y48" s="406"/>
      <c r="Z48" s="396" t="s">
        <v>27</v>
      </c>
      <c r="AA48" s="396">
        <v>17</v>
      </c>
      <c r="AB48" s="396">
        <v>5</v>
      </c>
      <c r="AC48" s="399" t="s">
        <v>1032</v>
      </c>
      <c r="AD48" s="444">
        <v>15</v>
      </c>
    </row>
    <row r="49" spans="1:30" ht="23.25" customHeight="1">
      <c r="A49" s="358">
        <v>3</v>
      </c>
      <c r="B49" s="370" t="s">
        <v>1305</v>
      </c>
      <c r="C49" s="398">
        <v>33936</v>
      </c>
      <c r="D49" s="380" t="e">
        <v>#N/A</v>
      </c>
      <c r="E49" s="463" t="s">
        <v>1738</v>
      </c>
      <c r="F49" s="459" t="s">
        <v>1263</v>
      </c>
      <c r="G49" s="624">
        <v>218</v>
      </c>
      <c r="H49" s="626"/>
      <c r="I49" s="626">
        <v>0</v>
      </c>
      <c r="J49" s="625" t="s">
        <v>1717</v>
      </c>
      <c r="K49" s="626">
        <v>0</v>
      </c>
      <c r="L49" s="625" t="s">
        <v>1717</v>
      </c>
      <c r="M49" s="626">
        <v>0</v>
      </c>
      <c r="N49" s="625">
        <v>0</v>
      </c>
      <c r="O49" s="626">
        <v>0</v>
      </c>
      <c r="P49" s="626" t="s">
        <v>1708</v>
      </c>
      <c r="Q49" s="626" t="s">
        <v>1709</v>
      </c>
      <c r="R49" s="626"/>
      <c r="S49" s="626"/>
      <c r="T49" s="405"/>
      <c r="U49" s="405"/>
      <c r="V49" s="402"/>
      <c r="W49" s="406"/>
      <c r="X49" s="406"/>
      <c r="Y49" s="406"/>
      <c r="Z49" s="396" t="s">
        <v>27</v>
      </c>
      <c r="AA49" s="396">
        <v>15</v>
      </c>
      <c r="AB49" s="396">
        <v>5</v>
      </c>
      <c r="AC49" s="459" t="s">
        <v>1306</v>
      </c>
      <c r="AD49" s="444">
        <v>316</v>
      </c>
    </row>
    <row r="50" spans="1:30" ht="23.25" customHeight="1">
      <c r="A50" s="358">
        <v>4</v>
      </c>
      <c r="B50" s="370" t="s">
        <v>1310</v>
      </c>
      <c r="C50" s="398">
        <v>32239</v>
      </c>
      <c r="D50" s="380" t="s">
        <v>1736</v>
      </c>
      <c r="E50" s="375" t="s">
        <v>875</v>
      </c>
      <c r="F50" s="459" t="s">
        <v>1263</v>
      </c>
      <c r="G50" s="624">
        <v>206</v>
      </c>
      <c r="H50" s="626"/>
      <c r="I50" s="626"/>
      <c r="J50" s="625">
        <v>0</v>
      </c>
      <c r="K50" s="626" t="s">
        <v>1717</v>
      </c>
      <c r="L50" s="625">
        <v>0</v>
      </c>
      <c r="M50" s="626" t="s">
        <v>1717</v>
      </c>
      <c r="N50" s="625" t="s">
        <v>1718</v>
      </c>
      <c r="O50" s="626" t="s">
        <v>1712</v>
      </c>
      <c r="P50" s="626"/>
      <c r="Q50" s="626"/>
      <c r="R50" s="626"/>
      <c r="S50" s="626"/>
      <c r="T50" s="405"/>
      <c r="U50" s="405"/>
      <c r="V50" s="402"/>
      <c r="W50" s="406"/>
      <c r="X50" s="406"/>
      <c r="Y50" s="406"/>
      <c r="Z50" s="396" t="s">
        <v>28</v>
      </c>
      <c r="AA50" s="396">
        <v>14</v>
      </c>
      <c r="AB50" s="396"/>
      <c r="AC50" s="399" t="s">
        <v>1299</v>
      </c>
      <c r="AD50" s="444">
        <v>314</v>
      </c>
    </row>
    <row r="51" spans="1:30" ht="16.5" customHeight="1"/>
  </sheetData>
  <autoFilter ref="B45:AE50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sortState ref="B48:AE50">
      <sortCondition descending="1" ref="G45:G50"/>
    </sortState>
  </autoFilter>
  <mergeCells count="60">
    <mergeCell ref="AB11:AB12"/>
    <mergeCell ref="F11:F12"/>
    <mergeCell ref="G11:G12"/>
    <mergeCell ref="H11:Y11"/>
    <mergeCell ref="Z11:Z12"/>
    <mergeCell ref="AA11:AA12"/>
    <mergeCell ref="E29:E30"/>
    <mergeCell ref="A7:AC7"/>
    <mergeCell ref="A5:AC5"/>
    <mergeCell ref="A3:AC3"/>
    <mergeCell ref="A1:AC1"/>
    <mergeCell ref="A2:AC2"/>
    <mergeCell ref="A4:AC4"/>
    <mergeCell ref="A6:AC6"/>
    <mergeCell ref="AC11:AC12"/>
    <mergeCell ref="A8:C9"/>
    <mergeCell ref="A10:C10"/>
    <mergeCell ref="A11:A12"/>
    <mergeCell ref="B11:B12"/>
    <mergeCell ref="C11:C12"/>
    <mergeCell ref="D11:D12"/>
    <mergeCell ref="E11:E12"/>
    <mergeCell ref="A28:C28"/>
    <mergeCell ref="A29:A30"/>
    <mergeCell ref="B29:B30"/>
    <mergeCell ref="C29:C30"/>
    <mergeCell ref="D29:D30"/>
    <mergeCell ref="AB36:AB37"/>
    <mergeCell ref="AC36:AC37"/>
    <mergeCell ref="AB29:AB30"/>
    <mergeCell ref="AC29:AC30"/>
    <mergeCell ref="A35:C35"/>
    <mergeCell ref="A36:A37"/>
    <mergeCell ref="B36:B37"/>
    <mergeCell ref="C36:C37"/>
    <mergeCell ref="D36:D37"/>
    <mergeCell ref="E36:E37"/>
    <mergeCell ref="F36:F37"/>
    <mergeCell ref="F29:F30"/>
    <mergeCell ref="G29:G30"/>
    <mergeCell ref="H29:Y29"/>
    <mergeCell ref="Z29:Z30"/>
    <mergeCell ref="AA29:AA30"/>
    <mergeCell ref="E45:E46"/>
    <mergeCell ref="G36:G37"/>
    <mergeCell ref="H36:Y36"/>
    <mergeCell ref="Z36:Z37"/>
    <mergeCell ref="AA36:AA37"/>
    <mergeCell ref="A44:C44"/>
    <mergeCell ref="A45:A46"/>
    <mergeCell ref="B45:B46"/>
    <mergeCell ref="C45:C46"/>
    <mergeCell ref="D45:D46"/>
    <mergeCell ref="AB45:AB46"/>
    <mergeCell ref="AC45:AC46"/>
    <mergeCell ref="F45:F46"/>
    <mergeCell ref="G45:G46"/>
    <mergeCell ref="H45:Y45"/>
    <mergeCell ref="Z45:Z46"/>
    <mergeCell ref="AA45:AA46"/>
  </mergeCells>
  <pageMargins left="0.61458333333333337" right="0.5833333333333333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</sheetPr>
  <dimension ref="A1:Z46"/>
  <sheetViews>
    <sheetView view="pageLayout" zoomScale="90" zoomScalePageLayoutView="90" workbookViewId="0">
      <selection sqref="A1:Q46"/>
    </sheetView>
  </sheetViews>
  <sheetFormatPr defaultRowHeight="15"/>
  <cols>
    <col min="1" max="1" width="5" customWidth="1"/>
    <col min="2" max="2" width="18.5703125" customWidth="1"/>
    <col min="4" max="4" width="4.85546875" customWidth="1"/>
    <col min="5" max="5" width="12.7109375" customWidth="1"/>
    <col min="6" max="6" width="12.42578125" customWidth="1"/>
    <col min="7" max="16" width="5" style="388" customWidth="1"/>
    <col min="17" max="17" width="17.28515625" customWidth="1"/>
    <col min="18" max="18" width="9.140625" hidden="1" customWidth="1"/>
  </cols>
  <sheetData>
    <row r="1" spans="1:26">
      <c r="A1" s="929" t="s">
        <v>0</v>
      </c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929"/>
      <c r="N1" s="929"/>
      <c r="O1" s="929"/>
      <c r="P1" s="929"/>
      <c r="Q1" s="929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931" t="s">
        <v>1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931"/>
      <c r="N2" s="931"/>
      <c r="O2" s="931"/>
      <c r="P2" s="931"/>
      <c r="Q2" s="931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931" t="s">
        <v>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  <c r="O3" s="931"/>
      <c r="P3" s="931"/>
      <c r="Q3" s="931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931" t="s">
        <v>3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931"/>
      <c r="N4" s="931"/>
      <c r="O4" s="931"/>
      <c r="P4" s="931"/>
      <c r="Q4" s="931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936" t="s">
        <v>905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936"/>
      <c r="N5" s="936"/>
      <c r="O5" s="936"/>
      <c r="P5" s="936"/>
      <c r="Q5" s="936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930" t="s">
        <v>4</v>
      </c>
      <c r="B6" s="930"/>
      <c r="C6" s="930"/>
      <c r="D6" s="930"/>
      <c r="E6" s="930"/>
      <c r="F6" s="930"/>
      <c r="G6" s="930"/>
      <c r="H6" s="930"/>
      <c r="I6" s="930"/>
      <c r="J6" s="930"/>
      <c r="K6" s="930"/>
      <c r="L6" s="930"/>
      <c r="M6" s="930"/>
      <c r="N6" s="930"/>
      <c r="O6" s="930"/>
      <c r="P6" s="930"/>
      <c r="Q6" s="930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958" t="s">
        <v>939</v>
      </c>
      <c r="B7" s="958"/>
      <c r="C7" s="958"/>
      <c r="D7" s="958"/>
      <c r="E7" s="958"/>
      <c r="F7" s="958"/>
      <c r="G7" s="958"/>
      <c r="H7" s="958"/>
      <c r="I7" s="958"/>
      <c r="J7" s="958"/>
      <c r="K7" s="958"/>
      <c r="L7" s="958"/>
      <c r="M7" s="958"/>
      <c r="N7" s="958"/>
      <c r="O7" s="958"/>
      <c r="P7" s="958"/>
      <c r="Q7" s="958"/>
      <c r="R7" s="394"/>
      <c r="S7" s="394"/>
      <c r="T7" s="394"/>
      <c r="U7" s="394"/>
      <c r="V7" s="394"/>
      <c r="W7" s="394"/>
      <c r="X7" s="394"/>
      <c r="Y7" s="394"/>
      <c r="Z7" s="394"/>
    </row>
    <row r="8" spans="1:26">
      <c r="A8" s="935" t="s">
        <v>827</v>
      </c>
      <c r="B8" s="935"/>
      <c r="C8" s="935"/>
      <c r="D8" s="11"/>
      <c r="E8" s="18"/>
      <c r="F8" s="26"/>
      <c r="H8" s="675"/>
      <c r="I8" s="676"/>
      <c r="J8" s="677"/>
      <c r="K8" s="677"/>
      <c r="L8" s="678"/>
      <c r="M8" s="448"/>
      <c r="N8" s="679"/>
      <c r="O8" s="679"/>
      <c r="P8" s="679"/>
      <c r="Q8" s="10" t="s">
        <v>1692</v>
      </c>
      <c r="R8" s="2"/>
      <c r="S8" s="2"/>
      <c r="T8" s="2"/>
      <c r="U8" s="2"/>
      <c r="V8" s="2"/>
      <c r="W8" s="2"/>
      <c r="X8" s="2"/>
      <c r="Y8" s="2"/>
    </row>
    <row r="9" spans="1:26" ht="18.75">
      <c r="A9" s="935"/>
      <c r="B9" s="935"/>
      <c r="C9" s="935"/>
      <c r="D9" s="13"/>
      <c r="E9" s="18"/>
      <c r="F9" s="29"/>
      <c r="G9" s="680"/>
      <c r="H9" s="681"/>
      <c r="I9" s="682"/>
      <c r="J9" s="682"/>
      <c r="K9" s="682"/>
      <c r="L9" s="678"/>
      <c r="M9" s="448"/>
      <c r="N9" s="682"/>
      <c r="O9" s="682"/>
      <c r="P9" s="679"/>
      <c r="Q9" s="17" t="s">
        <v>906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934" t="s">
        <v>935</v>
      </c>
      <c r="B10" s="934"/>
      <c r="C10" s="934"/>
      <c r="M10" s="448"/>
      <c r="N10" s="679"/>
      <c r="O10" s="679"/>
      <c r="P10" s="679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953" t="s">
        <v>6</v>
      </c>
      <c r="B11" s="945" t="s">
        <v>7</v>
      </c>
      <c r="C11" s="954" t="s">
        <v>8</v>
      </c>
      <c r="D11" s="955" t="s">
        <v>9</v>
      </c>
      <c r="E11" s="956" t="s">
        <v>10</v>
      </c>
      <c r="F11" s="945" t="s">
        <v>815</v>
      </c>
      <c r="G11" s="961" t="s">
        <v>824</v>
      </c>
      <c r="H11" s="961" t="s">
        <v>825</v>
      </c>
      <c r="I11" s="961"/>
      <c r="J11" s="961"/>
      <c r="K11" s="961"/>
      <c r="L11" s="961"/>
      <c r="M11" s="961"/>
      <c r="N11" s="962" t="s">
        <v>826</v>
      </c>
      <c r="O11" s="943" t="s">
        <v>15</v>
      </c>
      <c r="P11" s="943" t="s">
        <v>14</v>
      </c>
      <c r="Q11" s="944" t="s">
        <v>16</v>
      </c>
      <c r="R11" s="960"/>
      <c r="S11" s="390"/>
      <c r="T11" s="390"/>
      <c r="U11" s="390"/>
      <c r="V11" s="390"/>
    </row>
    <row r="12" spans="1:26">
      <c r="A12" s="953"/>
      <c r="B12" s="945"/>
      <c r="C12" s="954"/>
      <c r="D12" s="955"/>
      <c r="E12" s="956"/>
      <c r="F12" s="945"/>
      <c r="G12" s="961"/>
      <c r="H12" s="683">
        <v>1</v>
      </c>
      <c r="I12" s="683">
        <v>2</v>
      </c>
      <c r="J12" s="684">
        <v>3</v>
      </c>
      <c r="K12" s="596">
        <v>4</v>
      </c>
      <c r="L12" s="596">
        <v>5</v>
      </c>
      <c r="M12" s="596">
        <v>6</v>
      </c>
      <c r="N12" s="962"/>
      <c r="O12" s="943"/>
      <c r="P12" s="943"/>
      <c r="Q12" s="944"/>
      <c r="R12" s="960"/>
      <c r="S12" s="390"/>
      <c r="T12" s="390"/>
      <c r="U12" s="390"/>
      <c r="V12" s="390"/>
    </row>
    <row r="13" spans="1:26">
      <c r="A13" s="358">
        <v>1</v>
      </c>
      <c r="B13" s="370" t="s">
        <v>1054</v>
      </c>
      <c r="C13" s="371">
        <v>36324</v>
      </c>
      <c r="D13" s="380">
        <v>1</v>
      </c>
      <c r="E13" s="375" t="s">
        <v>1016</v>
      </c>
      <c r="F13" s="372" t="s">
        <v>820</v>
      </c>
      <c r="G13" s="410">
        <v>14.3</v>
      </c>
      <c r="H13" s="685">
        <v>14.3</v>
      </c>
      <c r="I13" s="685" t="s">
        <v>1717</v>
      </c>
      <c r="J13" s="685" t="s">
        <v>1717</v>
      </c>
      <c r="K13" s="685"/>
      <c r="L13" s="685"/>
      <c r="M13" s="685"/>
      <c r="N13" s="380">
        <v>1</v>
      </c>
      <c r="O13" s="380"/>
      <c r="P13" s="380">
        <v>20</v>
      </c>
      <c r="Q13" s="375" t="s">
        <v>1053</v>
      </c>
      <c r="R13" s="444">
        <v>43</v>
      </c>
    </row>
    <row r="14" spans="1:26">
      <c r="A14" s="522"/>
      <c r="B14" s="370"/>
      <c r="C14" s="371"/>
      <c r="D14" s="380"/>
      <c r="E14" s="375"/>
      <c r="F14" s="372"/>
      <c r="G14" s="410" t="s">
        <v>1754</v>
      </c>
      <c r="H14" s="749">
        <v>2</v>
      </c>
      <c r="I14" s="685"/>
      <c r="J14" s="685"/>
      <c r="K14" s="685"/>
      <c r="L14" s="685"/>
      <c r="M14" s="685"/>
      <c r="N14" s="380"/>
      <c r="O14" s="380"/>
      <c r="P14" s="380"/>
      <c r="Q14" s="375"/>
      <c r="R14" s="444"/>
    </row>
    <row r="15" spans="1:26" ht="24">
      <c r="A15" s="358">
        <v>2</v>
      </c>
      <c r="B15" s="370" t="s">
        <v>1352</v>
      </c>
      <c r="C15" s="371">
        <v>36293</v>
      </c>
      <c r="D15" s="380">
        <v>1</v>
      </c>
      <c r="E15" s="375" t="s">
        <v>970</v>
      </c>
      <c r="F15" s="372" t="s">
        <v>1354</v>
      </c>
      <c r="G15" s="410">
        <v>13.09</v>
      </c>
      <c r="H15" s="685">
        <v>13.09</v>
      </c>
      <c r="I15" s="685" t="s">
        <v>1693</v>
      </c>
      <c r="J15" s="685" t="s">
        <v>1717</v>
      </c>
      <c r="K15" s="685"/>
      <c r="L15" s="685"/>
      <c r="M15" s="685"/>
      <c r="N15" s="380">
        <v>3</v>
      </c>
      <c r="O15" s="380"/>
      <c r="P15" s="380" t="s">
        <v>821</v>
      </c>
      <c r="Q15" s="463" t="s">
        <v>1353</v>
      </c>
      <c r="R15" s="444">
        <v>367</v>
      </c>
    </row>
    <row r="16" spans="1:26">
      <c r="A16" s="522"/>
      <c r="B16" s="370"/>
      <c r="C16" s="371"/>
      <c r="D16" s="380"/>
      <c r="E16" s="375"/>
      <c r="F16" s="372"/>
      <c r="G16" s="410" t="s">
        <v>1754</v>
      </c>
      <c r="H16" s="749">
        <v>0.3</v>
      </c>
      <c r="I16" s="685"/>
      <c r="J16" s="685"/>
      <c r="K16" s="685"/>
      <c r="L16" s="685"/>
      <c r="M16" s="685"/>
      <c r="N16" s="380"/>
      <c r="O16" s="380"/>
      <c r="P16" s="380"/>
      <c r="Q16" s="463"/>
      <c r="R16" s="444"/>
    </row>
    <row r="17" spans="1:18">
      <c r="A17" s="358">
        <v>3</v>
      </c>
      <c r="B17" s="370" t="s">
        <v>1168</v>
      </c>
      <c r="C17" s="371">
        <v>36270</v>
      </c>
      <c r="D17" s="380">
        <v>2</v>
      </c>
      <c r="E17" s="375" t="s">
        <v>855</v>
      </c>
      <c r="F17" s="372" t="s">
        <v>863</v>
      </c>
      <c r="G17" s="410">
        <v>12.83</v>
      </c>
      <c r="H17" s="685" t="s">
        <v>1693</v>
      </c>
      <c r="I17" s="685">
        <v>12.72</v>
      </c>
      <c r="J17" s="685">
        <v>12.83</v>
      </c>
      <c r="K17" s="685">
        <v>12.63</v>
      </c>
      <c r="L17" s="685">
        <v>12.05</v>
      </c>
      <c r="M17" s="685">
        <v>12.79</v>
      </c>
      <c r="N17" s="380">
        <v>3</v>
      </c>
      <c r="O17" s="380"/>
      <c r="P17" s="380">
        <v>17</v>
      </c>
      <c r="Q17" s="375" t="s">
        <v>864</v>
      </c>
      <c r="R17" s="444">
        <v>157</v>
      </c>
    </row>
    <row r="18" spans="1:18" s="457" customFormat="1" ht="0.75" customHeight="1">
      <c r="A18" s="522">
        <v>4</v>
      </c>
      <c r="B18" s="370" t="s">
        <v>1736</v>
      </c>
      <c r="C18" s="371" t="s">
        <v>1736</v>
      </c>
      <c r="D18" s="380" t="s">
        <v>1736</v>
      </c>
      <c r="E18" s="375" t="s">
        <v>1736</v>
      </c>
      <c r="F18" s="372" t="s">
        <v>1736</v>
      </c>
      <c r="G18" s="410">
        <v>12.83</v>
      </c>
      <c r="H18" s="685" t="s">
        <v>1693</v>
      </c>
      <c r="I18" s="685">
        <v>12.72</v>
      </c>
      <c r="J18" s="685">
        <v>12.83</v>
      </c>
      <c r="K18" s="685">
        <v>12.63</v>
      </c>
      <c r="L18" s="685">
        <v>12.05</v>
      </c>
      <c r="M18" s="685">
        <v>12.79</v>
      </c>
      <c r="N18" s="380">
        <v>3</v>
      </c>
      <c r="O18" s="380"/>
      <c r="P18" s="380">
        <v>17</v>
      </c>
      <c r="Q18" s="375" t="s">
        <v>1736</v>
      </c>
    </row>
    <row r="19" spans="1:18" s="457" customFormat="1" ht="0.75" customHeight="1">
      <c r="A19" s="522">
        <v>5</v>
      </c>
      <c r="B19" s="370" t="s">
        <v>1736</v>
      </c>
      <c r="C19" s="371" t="s">
        <v>1736</v>
      </c>
      <c r="D19" s="380" t="s">
        <v>1736</v>
      </c>
      <c r="E19" s="375" t="s">
        <v>1736</v>
      </c>
      <c r="F19" s="372" t="s">
        <v>1736</v>
      </c>
      <c r="G19" s="410">
        <v>12.83</v>
      </c>
      <c r="H19" s="685" t="s">
        <v>1693</v>
      </c>
      <c r="I19" s="685">
        <v>12.72</v>
      </c>
      <c r="J19" s="685">
        <v>12.83</v>
      </c>
      <c r="K19" s="685">
        <v>12.63</v>
      </c>
      <c r="L19" s="685">
        <v>12.05</v>
      </c>
      <c r="M19" s="685">
        <v>12.79</v>
      </c>
      <c r="N19" s="380">
        <v>3</v>
      </c>
      <c r="O19" s="380"/>
      <c r="P19" s="380">
        <v>17</v>
      </c>
      <c r="Q19" s="375" t="s">
        <v>1736</v>
      </c>
    </row>
    <row r="20" spans="1:18" s="457" customFormat="1" ht="14.25" customHeight="1">
      <c r="A20" s="522"/>
      <c r="B20" s="370"/>
      <c r="C20" s="371"/>
      <c r="D20" s="380"/>
      <c r="E20" s="375"/>
      <c r="F20" s="372"/>
      <c r="G20" s="410" t="s">
        <v>1754</v>
      </c>
      <c r="H20" s="685"/>
      <c r="I20" s="749">
        <v>0.6</v>
      </c>
      <c r="J20" s="749">
        <v>1.4</v>
      </c>
      <c r="K20" s="749">
        <v>-1.9</v>
      </c>
      <c r="L20" s="749">
        <v>0.6</v>
      </c>
      <c r="M20" s="749">
        <v>1.5</v>
      </c>
      <c r="N20" s="380"/>
      <c r="O20" s="380"/>
      <c r="P20" s="380"/>
      <c r="Q20" s="375"/>
    </row>
    <row r="21" spans="1:18" ht="18.75" customHeight="1">
      <c r="A21" s="957" t="s">
        <v>936</v>
      </c>
      <c r="B21" s="957"/>
      <c r="C21" s="957"/>
      <c r="M21" s="448"/>
      <c r="N21" s="679"/>
      <c r="O21" s="679"/>
      <c r="P21" s="679"/>
      <c r="Q21" s="2"/>
      <c r="R21" s="2"/>
    </row>
    <row r="22" spans="1:18">
      <c r="A22" s="953" t="s">
        <v>6</v>
      </c>
      <c r="B22" s="945" t="s">
        <v>7</v>
      </c>
      <c r="C22" s="954" t="s">
        <v>8</v>
      </c>
      <c r="D22" s="955" t="s">
        <v>9</v>
      </c>
      <c r="E22" s="956" t="s">
        <v>10</v>
      </c>
      <c r="F22" s="945" t="s">
        <v>815</v>
      </c>
      <c r="G22" s="961" t="s">
        <v>824</v>
      </c>
      <c r="H22" s="961" t="s">
        <v>825</v>
      </c>
      <c r="I22" s="961"/>
      <c r="J22" s="961"/>
      <c r="K22" s="961"/>
      <c r="L22" s="961"/>
      <c r="M22" s="961"/>
      <c r="N22" s="962" t="s">
        <v>826</v>
      </c>
      <c r="O22" s="943" t="s">
        <v>15</v>
      </c>
      <c r="P22" s="943" t="s">
        <v>14</v>
      </c>
      <c r="Q22" s="944" t="s">
        <v>16</v>
      </c>
      <c r="R22" s="960"/>
    </row>
    <row r="23" spans="1:18">
      <c r="A23" s="953"/>
      <c r="B23" s="945"/>
      <c r="C23" s="954"/>
      <c r="D23" s="955"/>
      <c r="E23" s="956"/>
      <c r="F23" s="945"/>
      <c r="G23" s="961"/>
      <c r="H23" s="683">
        <v>1</v>
      </c>
      <c r="I23" s="683">
        <v>2</v>
      </c>
      <c r="J23" s="684">
        <v>3</v>
      </c>
      <c r="K23" s="596">
        <v>4</v>
      </c>
      <c r="L23" s="596">
        <v>5</v>
      </c>
      <c r="M23" s="596">
        <v>6</v>
      </c>
      <c r="N23" s="962"/>
      <c r="O23" s="943"/>
      <c r="P23" s="943"/>
      <c r="Q23" s="944"/>
      <c r="R23" s="960"/>
    </row>
    <row r="24" spans="1:18" ht="24">
      <c r="A24" s="358">
        <v>1</v>
      </c>
      <c r="B24" s="370" t="s">
        <v>1276</v>
      </c>
      <c r="C24" s="371">
        <v>35640</v>
      </c>
      <c r="D24" s="380" t="s">
        <v>28</v>
      </c>
      <c r="E24" s="375" t="s">
        <v>875</v>
      </c>
      <c r="F24" s="459" t="s">
        <v>1278</v>
      </c>
      <c r="G24" s="410">
        <v>14.64</v>
      </c>
      <c r="H24" s="685" t="s">
        <v>1693</v>
      </c>
      <c r="I24" s="685">
        <v>14.13</v>
      </c>
      <c r="J24" s="685" t="s">
        <v>1693</v>
      </c>
      <c r="K24" s="685">
        <v>14.34</v>
      </c>
      <c r="L24" s="685">
        <v>14.44</v>
      </c>
      <c r="M24" s="685">
        <v>14.64</v>
      </c>
      <c r="N24" s="380">
        <v>1</v>
      </c>
      <c r="O24" s="380"/>
      <c r="P24" s="380">
        <v>20</v>
      </c>
      <c r="Q24" s="463" t="s">
        <v>1277</v>
      </c>
      <c r="R24" s="444">
        <v>294</v>
      </c>
    </row>
    <row r="25" spans="1:18">
      <c r="A25" s="522"/>
      <c r="B25" s="370"/>
      <c r="C25" s="371"/>
      <c r="D25" s="380"/>
      <c r="E25" s="375"/>
      <c r="F25" s="459"/>
      <c r="G25" s="410" t="s">
        <v>1754</v>
      </c>
      <c r="H25" s="685"/>
      <c r="I25" s="749">
        <v>0.9</v>
      </c>
      <c r="J25" s="749"/>
      <c r="K25" s="749">
        <v>1.1000000000000001</v>
      </c>
      <c r="L25" s="749">
        <v>-0.2</v>
      </c>
      <c r="M25" s="749">
        <v>0.4</v>
      </c>
      <c r="N25" s="380"/>
      <c r="O25" s="380"/>
      <c r="P25" s="380"/>
      <c r="Q25" s="463"/>
      <c r="R25" s="444"/>
    </row>
    <row r="26" spans="1:18" ht="33.75">
      <c r="A26" s="358">
        <v>2</v>
      </c>
      <c r="B26" s="370" t="s">
        <v>1715</v>
      </c>
      <c r="C26" s="371">
        <v>35887</v>
      </c>
      <c r="D26" s="380">
        <v>1</v>
      </c>
      <c r="E26" s="375" t="s">
        <v>1716</v>
      </c>
      <c r="F26" s="459" t="s">
        <v>820</v>
      </c>
      <c r="G26" s="410">
        <v>14.23</v>
      </c>
      <c r="H26" s="685" t="s">
        <v>1693</v>
      </c>
      <c r="I26" s="685" t="s">
        <v>1693</v>
      </c>
      <c r="J26" s="685" t="s">
        <v>1693</v>
      </c>
      <c r="K26" s="685">
        <v>14.05</v>
      </c>
      <c r="L26" s="685">
        <v>14.23</v>
      </c>
      <c r="M26" s="685" t="s">
        <v>1693</v>
      </c>
      <c r="N26" s="380">
        <v>1</v>
      </c>
      <c r="O26" s="380"/>
      <c r="P26" s="380">
        <v>17</v>
      </c>
      <c r="Q26" s="463" t="s">
        <v>1046</v>
      </c>
      <c r="R26" s="444">
        <v>34</v>
      </c>
    </row>
    <row r="27" spans="1:18" s="457" customFormat="1" ht="16.5" hidden="1" customHeight="1">
      <c r="A27" s="522">
        <v>3</v>
      </c>
      <c r="B27" s="370" t="s">
        <v>1715</v>
      </c>
      <c r="C27" s="371">
        <v>35888</v>
      </c>
      <c r="D27" s="380">
        <v>2</v>
      </c>
      <c r="E27" s="375" t="s">
        <v>1716</v>
      </c>
      <c r="F27" s="459" t="s">
        <v>820</v>
      </c>
      <c r="G27" s="410">
        <v>14.23</v>
      </c>
      <c r="H27" s="685" t="s">
        <v>1693</v>
      </c>
      <c r="I27" s="685" t="s">
        <v>1693</v>
      </c>
      <c r="J27" s="685" t="s">
        <v>1693</v>
      </c>
      <c r="K27" s="685">
        <v>14.05</v>
      </c>
      <c r="L27" s="685">
        <v>14.23</v>
      </c>
      <c r="M27" s="685" t="s">
        <v>1693</v>
      </c>
      <c r="N27" s="380">
        <v>1</v>
      </c>
      <c r="O27" s="380"/>
      <c r="P27" s="380">
        <v>17</v>
      </c>
      <c r="Q27" s="463" t="s">
        <v>1736</v>
      </c>
    </row>
    <row r="28" spans="1:18" s="457" customFormat="1" ht="16.5" customHeight="1">
      <c r="A28" s="522"/>
      <c r="B28" s="370"/>
      <c r="C28" s="371"/>
      <c r="D28" s="380"/>
      <c r="E28" s="375"/>
      <c r="F28" s="459"/>
      <c r="G28" s="410" t="s">
        <v>1754</v>
      </c>
      <c r="H28" s="685"/>
      <c r="I28" s="685"/>
      <c r="J28" s="749"/>
      <c r="K28" s="749">
        <v>-0.6</v>
      </c>
      <c r="L28" s="749">
        <v>0.2</v>
      </c>
      <c r="M28" s="749"/>
      <c r="N28" s="380"/>
      <c r="O28" s="380"/>
      <c r="P28" s="380"/>
      <c r="Q28" s="463"/>
    </row>
    <row r="29" spans="1:18" s="457" customFormat="1" ht="67.5" customHeight="1">
      <c r="A29" s="694"/>
      <c r="B29" s="695"/>
      <c r="C29" s="419"/>
      <c r="D29" s="448"/>
      <c r="E29" s="538"/>
      <c r="F29" s="705"/>
      <c r="G29" s="744"/>
      <c r="H29" s="745"/>
      <c r="I29" s="745"/>
      <c r="J29" s="745"/>
      <c r="K29" s="745"/>
      <c r="L29" s="745"/>
      <c r="M29" s="745"/>
      <c r="N29" s="448"/>
      <c r="O29" s="448"/>
      <c r="P29" s="448"/>
      <c r="Q29" s="610"/>
    </row>
    <row r="30" spans="1:18" ht="18.75" customHeight="1">
      <c r="A30" s="957" t="s">
        <v>937</v>
      </c>
      <c r="B30" s="957"/>
      <c r="C30" s="957"/>
      <c r="F30" s="740"/>
      <c r="M30" s="448"/>
      <c r="N30" s="679"/>
      <c r="O30" s="679"/>
      <c r="P30" s="679"/>
      <c r="Q30" s="2"/>
      <c r="R30" s="2"/>
    </row>
    <row r="31" spans="1:18">
      <c r="A31" s="953" t="s">
        <v>6</v>
      </c>
      <c r="B31" s="945" t="s">
        <v>7</v>
      </c>
      <c r="C31" s="954" t="s">
        <v>8</v>
      </c>
      <c r="D31" s="955" t="s">
        <v>9</v>
      </c>
      <c r="E31" s="956" t="s">
        <v>10</v>
      </c>
      <c r="F31" s="945" t="s">
        <v>815</v>
      </c>
      <c r="G31" s="961" t="s">
        <v>824</v>
      </c>
      <c r="H31" s="961" t="s">
        <v>825</v>
      </c>
      <c r="I31" s="961"/>
      <c r="J31" s="961"/>
      <c r="K31" s="961"/>
      <c r="L31" s="961"/>
      <c r="M31" s="961"/>
      <c r="N31" s="962" t="s">
        <v>826</v>
      </c>
      <c r="O31" s="943" t="s">
        <v>15</v>
      </c>
      <c r="P31" s="943" t="s">
        <v>14</v>
      </c>
      <c r="Q31" s="944" t="s">
        <v>16</v>
      </c>
      <c r="R31" s="960"/>
    </row>
    <row r="32" spans="1:18">
      <c r="A32" s="953"/>
      <c r="B32" s="945"/>
      <c r="C32" s="954"/>
      <c r="D32" s="955"/>
      <c r="E32" s="956"/>
      <c r="F32" s="945"/>
      <c r="G32" s="961"/>
      <c r="H32" s="683">
        <v>1</v>
      </c>
      <c r="I32" s="683">
        <v>2</v>
      </c>
      <c r="J32" s="684">
        <v>3</v>
      </c>
      <c r="K32" s="596">
        <v>4</v>
      </c>
      <c r="L32" s="596">
        <v>5</v>
      </c>
      <c r="M32" s="596">
        <v>6</v>
      </c>
      <c r="N32" s="962"/>
      <c r="O32" s="943"/>
      <c r="P32" s="943"/>
      <c r="Q32" s="944"/>
      <c r="R32" s="960"/>
    </row>
    <row r="33" spans="1:18" ht="51">
      <c r="A33" s="522">
        <v>1</v>
      </c>
      <c r="B33" s="370" t="s">
        <v>1146</v>
      </c>
      <c r="C33" s="371">
        <v>34997</v>
      </c>
      <c r="D33" s="380">
        <v>1</v>
      </c>
      <c r="E33" s="375" t="s">
        <v>855</v>
      </c>
      <c r="F33" s="372" t="s">
        <v>856</v>
      </c>
      <c r="G33" s="410">
        <v>14.65</v>
      </c>
      <c r="H33" s="685">
        <v>14.06</v>
      </c>
      <c r="I33" s="685">
        <v>14.43</v>
      </c>
      <c r="J33" s="685" t="s">
        <v>1693</v>
      </c>
      <c r="K33" s="685">
        <v>14.65</v>
      </c>
      <c r="L33" s="685" t="s">
        <v>1693</v>
      </c>
      <c r="M33" s="685">
        <v>14.42</v>
      </c>
      <c r="N33" s="380">
        <v>1</v>
      </c>
      <c r="O33" s="380"/>
      <c r="P33" s="380">
        <v>20</v>
      </c>
      <c r="Q33" s="462" t="s">
        <v>1739</v>
      </c>
      <c r="R33" s="444">
        <v>162</v>
      </c>
    </row>
    <row r="34" spans="1:18">
      <c r="A34" s="522"/>
      <c r="B34" s="370"/>
      <c r="C34" s="371"/>
      <c r="D34" s="380"/>
      <c r="E34" s="375"/>
      <c r="F34" s="372"/>
      <c r="G34" s="410" t="s">
        <v>1754</v>
      </c>
      <c r="H34" s="749">
        <v>0.1</v>
      </c>
      <c r="I34" s="749">
        <v>1.2</v>
      </c>
      <c r="J34" s="749"/>
      <c r="K34" s="749">
        <v>0.6</v>
      </c>
      <c r="L34" s="749"/>
      <c r="M34" s="749">
        <v>1</v>
      </c>
      <c r="N34" s="380"/>
      <c r="O34" s="380"/>
      <c r="P34" s="380"/>
      <c r="Q34" s="462"/>
      <c r="R34" s="444"/>
    </row>
    <row r="35" spans="1:18">
      <c r="A35" s="522">
        <v>2</v>
      </c>
      <c r="B35" s="370" t="s">
        <v>1582</v>
      </c>
      <c r="C35" s="371">
        <v>35073</v>
      </c>
      <c r="D35" s="380" t="s">
        <v>28</v>
      </c>
      <c r="E35" s="375" t="s">
        <v>881</v>
      </c>
      <c r="F35" s="372" t="s">
        <v>1584</v>
      </c>
      <c r="G35" s="410">
        <v>13.38</v>
      </c>
      <c r="H35" s="685" t="s">
        <v>1693</v>
      </c>
      <c r="I35" s="685">
        <v>13.38</v>
      </c>
      <c r="J35" s="685" t="s">
        <v>1717</v>
      </c>
      <c r="K35" s="685">
        <v>12.86</v>
      </c>
      <c r="L35" s="685" t="s">
        <v>1717</v>
      </c>
      <c r="M35" s="685" t="s">
        <v>1717</v>
      </c>
      <c r="N35" s="380">
        <v>2</v>
      </c>
      <c r="O35" s="380"/>
      <c r="P35" s="380">
        <v>0</v>
      </c>
      <c r="Q35" s="375" t="s">
        <v>1583</v>
      </c>
      <c r="R35" s="444">
        <v>619</v>
      </c>
    </row>
    <row r="36" spans="1:18">
      <c r="A36" s="522"/>
      <c r="B36" s="370"/>
      <c r="C36" s="371"/>
      <c r="D36" s="380"/>
      <c r="E36" s="375"/>
      <c r="F36" s="372"/>
      <c r="G36" s="410" t="s">
        <v>1754</v>
      </c>
      <c r="H36" s="685"/>
      <c r="I36" s="749">
        <v>1.3</v>
      </c>
      <c r="J36" s="749"/>
      <c r="K36" s="749">
        <v>0.7</v>
      </c>
      <c r="L36" s="685"/>
      <c r="M36" s="685"/>
      <c r="N36" s="380"/>
      <c r="O36" s="380"/>
      <c r="P36" s="380"/>
      <c r="Q36" s="375"/>
      <c r="R36" s="537"/>
    </row>
    <row r="37" spans="1:18" ht="18.75" customHeight="1">
      <c r="A37" s="950" t="s">
        <v>938</v>
      </c>
      <c r="B37" s="951"/>
      <c r="C37" s="952"/>
      <c r="M37" s="448"/>
      <c r="N37" s="679"/>
      <c r="O37" s="679"/>
      <c r="P37" s="679"/>
      <c r="Q37" s="2"/>
      <c r="R37" s="2"/>
    </row>
    <row r="38" spans="1:18">
      <c r="A38" s="953" t="s">
        <v>6</v>
      </c>
      <c r="B38" s="945" t="s">
        <v>7</v>
      </c>
      <c r="C38" s="954" t="s">
        <v>8</v>
      </c>
      <c r="D38" s="955" t="s">
        <v>9</v>
      </c>
      <c r="E38" s="956" t="s">
        <v>10</v>
      </c>
      <c r="F38" s="945" t="s">
        <v>815</v>
      </c>
      <c r="G38" s="961" t="s">
        <v>824</v>
      </c>
      <c r="H38" s="961" t="s">
        <v>825</v>
      </c>
      <c r="I38" s="961"/>
      <c r="J38" s="961"/>
      <c r="K38" s="961"/>
      <c r="L38" s="961"/>
      <c r="M38" s="961"/>
      <c r="N38" s="962" t="s">
        <v>826</v>
      </c>
      <c r="O38" s="943" t="s">
        <v>15</v>
      </c>
      <c r="P38" s="943" t="s">
        <v>14</v>
      </c>
      <c r="Q38" s="944" t="s">
        <v>16</v>
      </c>
      <c r="R38" s="960"/>
    </row>
    <row r="39" spans="1:18">
      <c r="A39" s="953"/>
      <c r="B39" s="945"/>
      <c r="C39" s="954"/>
      <c r="D39" s="955"/>
      <c r="E39" s="956"/>
      <c r="F39" s="945"/>
      <c r="G39" s="961"/>
      <c r="H39" s="683">
        <v>1</v>
      </c>
      <c r="I39" s="683">
        <v>2</v>
      </c>
      <c r="J39" s="684">
        <v>3</v>
      </c>
      <c r="K39" s="596">
        <v>4</v>
      </c>
      <c r="L39" s="596">
        <v>5</v>
      </c>
      <c r="M39" s="596">
        <v>6</v>
      </c>
      <c r="N39" s="962"/>
      <c r="O39" s="943"/>
      <c r="P39" s="943"/>
      <c r="Q39" s="944"/>
      <c r="R39" s="960"/>
    </row>
    <row r="40" spans="1:18" ht="56.25">
      <c r="A40" s="358">
        <v>1</v>
      </c>
      <c r="B40" s="424" t="s">
        <v>1041</v>
      </c>
      <c r="C40" s="747">
        <v>33383</v>
      </c>
      <c r="D40" s="748" t="s">
        <v>1714</v>
      </c>
      <c r="E40" s="686" t="s">
        <v>1042</v>
      </c>
      <c r="F40" s="686" t="s">
        <v>1043</v>
      </c>
      <c r="G40" s="410">
        <v>17.02</v>
      </c>
      <c r="H40" s="685" t="s">
        <v>1693</v>
      </c>
      <c r="I40" s="685">
        <v>16.829999999999998</v>
      </c>
      <c r="J40" s="685">
        <v>16.829999999999998</v>
      </c>
      <c r="K40" s="685">
        <v>17.02</v>
      </c>
      <c r="L40" s="685" t="s">
        <v>1693</v>
      </c>
      <c r="M40" s="685" t="s">
        <v>1693</v>
      </c>
      <c r="N40" s="380" t="s">
        <v>26</v>
      </c>
      <c r="O40" s="380">
        <v>15</v>
      </c>
      <c r="P40" s="380">
        <v>20</v>
      </c>
      <c r="Q40" s="375" t="s">
        <v>1740</v>
      </c>
      <c r="R40" s="444">
        <v>29</v>
      </c>
    </row>
    <row r="41" spans="1:18">
      <c r="A41" s="522"/>
      <c r="B41" s="424"/>
      <c r="C41" s="747"/>
      <c r="D41" s="748"/>
      <c r="E41" s="686"/>
      <c r="F41" s="686"/>
      <c r="G41" s="410" t="s">
        <v>1754</v>
      </c>
      <c r="H41" s="685"/>
      <c r="I41" s="749">
        <v>3.1</v>
      </c>
      <c r="J41" s="749">
        <v>0.6</v>
      </c>
      <c r="K41" s="749">
        <v>1.1000000000000001</v>
      </c>
      <c r="L41" s="749"/>
      <c r="M41" s="685"/>
      <c r="N41" s="380"/>
      <c r="O41" s="380"/>
      <c r="P41" s="380"/>
      <c r="Q41" s="375"/>
      <c r="R41" s="444"/>
    </row>
    <row r="42" spans="1:18">
      <c r="A42" s="358">
        <v>2</v>
      </c>
      <c r="B42" s="370" t="s">
        <v>1576</v>
      </c>
      <c r="C42" s="371">
        <v>33411</v>
      </c>
      <c r="D42" s="380" t="s">
        <v>27</v>
      </c>
      <c r="E42" s="375" t="s">
        <v>881</v>
      </c>
      <c r="F42" s="372" t="s">
        <v>882</v>
      </c>
      <c r="G42" s="410">
        <v>15.42</v>
      </c>
      <c r="H42" s="685">
        <v>15.1</v>
      </c>
      <c r="I42" s="685">
        <v>15.13</v>
      </c>
      <c r="J42" s="685">
        <v>15.31</v>
      </c>
      <c r="K42" s="685">
        <v>15.42</v>
      </c>
      <c r="L42" s="685">
        <v>15.27</v>
      </c>
      <c r="M42" s="685">
        <v>15.41</v>
      </c>
      <c r="N42" s="380" t="s">
        <v>28</v>
      </c>
      <c r="O42" s="380"/>
      <c r="P42" s="380">
        <v>17</v>
      </c>
      <c r="Q42" s="375" t="s">
        <v>1577</v>
      </c>
      <c r="R42" s="444">
        <v>612</v>
      </c>
    </row>
    <row r="43" spans="1:18">
      <c r="A43" s="522"/>
      <c r="B43" s="370"/>
      <c r="C43" s="371"/>
      <c r="D43" s="380"/>
      <c r="E43" s="375"/>
      <c r="F43" s="372"/>
      <c r="G43" s="410" t="s">
        <v>1754</v>
      </c>
      <c r="H43" s="749">
        <v>1</v>
      </c>
      <c r="I43" s="749">
        <v>1.1000000000000001</v>
      </c>
      <c r="J43" s="749">
        <v>1.1000000000000001</v>
      </c>
      <c r="K43" s="749">
        <v>1.1000000000000001</v>
      </c>
      <c r="L43" s="749">
        <v>-0.3</v>
      </c>
      <c r="M43" s="749">
        <v>-0.3</v>
      </c>
      <c r="N43" s="380"/>
      <c r="O43" s="380"/>
      <c r="P43" s="380"/>
      <c r="Q43" s="375"/>
      <c r="R43" s="444"/>
    </row>
    <row r="44" spans="1:18" ht="23.25" customHeight="1">
      <c r="A44" s="358">
        <v>3</v>
      </c>
      <c r="B44" s="370" t="s">
        <v>1291</v>
      </c>
      <c r="C44" s="371">
        <v>33679</v>
      </c>
      <c r="D44" s="380" t="s">
        <v>28</v>
      </c>
      <c r="E44" s="375" t="s">
        <v>875</v>
      </c>
      <c r="F44" s="372" t="s">
        <v>1281</v>
      </c>
      <c r="G44" s="410">
        <v>14.05</v>
      </c>
      <c r="H44" s="685">
        <v>14.05</v>
      </c>
      <c r="I44" s="685" t="s">
        <v>1693</v>
      </c>
      <c r="J44" s="685" t="s">
        <v>1717</v>
      </c>
      <c r="K44" s="685" t="s">
        <v>1717</v>
      </c>
      <c r="L44" s="685" t="s">
        <v>1717</v>
      </c>
      <c r="M44" s="685" t="s">
        <v>1717</v>
      </c>
      <c r="N44" s="693">
        <v>2</v>
      </c>
      <c r="O44" s="380"/>
      <c r="P44" s="380">
        <v>0</v>
      </c>
      <c r="Q44" s="462" t="s">
        <v>1292</v>
      </c>
      <c r="R44" s="444">
        <v>310</v>
      </c>
    </row>
    <row r="45" spans="1:18" ht="23.25" customHeight="1">
      <c r="A45" s="522"/>
      <c r="B45" s="370"/>
      <c r="C45" s="371"/>
      <c r="D45" s="746"/>
      <c r="E45" s="375"/>
      <c r="F45" s="372"/>
      <c r="G45" s="410" t="s">
        <v>1754</v>
      </c>
      <c r="H45" s="749">
        <v>0.6</v>
      </c>
      <c r="I45" s="685"/>
      <c r="J45" s="685"/>
      <c r="K45" s="685"/>
      <c r="L45" s="685"/>
      <c r="M45" s="685"/>
      <c r="N45" s="693"/>
      <c r="O45" s="380"/>
      <c r="P45" s="380"/>
      <c r="Q45" s="462"/>
      <c r="R45" s="537"/>
    </row>
    <row r="46" spans="1:18" ht="17.25" customHeight="1"/>
  </sheetData>
  <autoFilter ref="B38:S39">
    <filterColumn colId="6" showButton="0"/>
    <filterColumn colId="7" showButton="0"/>
    <filterColumn colId="8" showButton="0"/>
    <filterColumn colId="9" showButton="0"/>
    <filterColumn colId="10" showButton="0"/>
    <sortState ref="B34:S35">
      <sortCondition descending="1" ref="G31:G32"/>
    </sortState>
  </autoFilter>
  <mergeCells count="64">
    <mergeCell ref="A6:Q6"/>
    <mergeCell ref="A1:Q1"/>
    <mergeCell ref="A2:Q2"/>
    <mergeCell ref="A3:Q3"/>
    <mergeCell ref="A4:Q4"/>
    <mergeCell ref="A5:Q5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O22:O23"/>
    <mergeCell ref="P22:P23"/>
    <mergeCell ref="A21:C21"/>
    <mergeCell ref="A22:A23"/>
    <mergeCell ref="B22:B23"/>
    <mergeCell ref="C22:C23"/>
    <mergeCell ref="D22:D23"/>
    <mergeCell ref="E22:E23"/>
    <mergeCell ref="Q31:Q32"/>
    <mergeCell ref="R31:R32"/>
    <mergeCell ref="Q22:Q23"/>
    <mergeCell ref="R22:R23"/>
    <mergeCell ref="A30:C30"/>
    <mergeCell ref="A31:A32"/>
    <mergeCell ref="B31:B32"/>
    <mergeCell ref="C31:C32"/>
    <mergeCell ref="D31:D32"/>
    <mergeCell ref="E31:E32"/>
    <mergeCell ref="F31:F32"/>
    <mergeCell ref="G31:G32"/>
    <mergeCell ref="F22:F23"/>
    <mergeCell ref="G22:G23"/>
    <mergeCell ref="H22:M22"/>
    <mergeCell ref="N22:N23"/>
    <mergeCell ref="E38:E39"/>
    <mergeCell ref="H31:M31"/>
    <mergeCell ref="N31:N32"/>
    <mergeCell ref="O31:O32"/>
    <mergeCell ref="P31:P32"/>
    <mergeCell ref="A37:C37"/>
    <mergeCell ref="A38:A39"/>
    <mergeCell ref="B38:B39"/>
    <mergeCell ref="C38:C39"/>
    <mergeCell ref="D38:D39"/>
    <mergeCell ref="Q38:Q39"/>
    <mergeCell ref="R38:R39"/>
    <mergeCell ref="F38:F39"/>
    <mergeCell ref="G38:G39"/>
    <mergeCell ref="H38:M38"/>
    <mergeCell ref="N38:N39"/>
    <mergeCell ref="O38:O39"/>
    <mergeCell ref="P38:P3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Участники</vt:lpstr>
      <vt:lpstr>Разряды</vt:lpstr>
      <vt:lpstr>нормы</vt:lpstr>
      <vt:lpstr>100 м</vt:lpstr>
      <vt:lpstr>400м</vt:lpstr>
      <vt:lpstr>1500м</vt:lpstr>
      <vt:lpstr>400 м сб</vt:lpstr>
      <vt:lpstr>Высота</vt:lpstr>
      <vt:lpstr>Тройной</vt:lpstr>
      <vt:lpstr>Ядро</vt:lpstr>
      <vt:lpstr>Молот</vt:lpstr>
      <vt:lpstr>нормы!Область_печати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2016-06-08T17:11:26Z</dcterms:modified>
</cp:coreProperties>
</file>